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320" windowHeight="7995" activeTab="1"/>
  </bookViews>
  <sheets>
    <sheet name="Fuel 11.300 VND" sheetId="1" r:id="rId1"/>
    <sheet name="Fuel 13.020 VND" sheetId="3" r:id="rId2"/>
    <sheet name="Van chuyen pallet" sheetId="2" state="hidden" r:id="rId3"/>
  </sheets>
  <calcPr calcId="124519"/>
</workbook>
</file>

<file path=xl/calcChain.xml><?xml version="1.0" encoding="utf-8"?>
<calcChain xmlns="http://schemas.openxmlformats.org/spreadsheetml/2006/main">
  <c r="I352" i="3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51"/>
  <c r="H351"/>
  <c r="I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51"/>
  <c r="B344"/>
  <c r="B345" s="1"/>
  <c r="B338"/>
  <c r="B339" s="1"/>
  <c r="B342" i="1"/>
  <c r="B343" s="1"/>
  <c r="B336"/>
  <c r="B337" s="1"/>
  <c r="K14" i="3" l="1"/>
  <c r="H343" l="1"/>
  <c r="L343"/>
  <c r="J344"/>
  <c r="H345"/>
  <c r="L345"/>
  <c r="H337"/>
  <c r="L337"/>
  <c r="J338"/>
  <c r="H339"/>
  <c r="L339"/>
  <c r="I343"/>
  <c r="G344"/>
  <c r="K344"/>
  <c r="I345"/>
  <c r="I337"/>
  <c r="G338"/>
  <c r="K338"/>
  <c r="I339"/>
  <c r="F343"/>
  <c r="F337"/>
  <c r="J343"/>
  <c r="H344"/>
  <c r="L344"/>
  <c r="J345"/>
  <c r="J337"/>
  <c r="H338"/>
  <c r="L338"/>
  <c r="J339"/>
  <c r="F344"/>
  <c r="F338"/>
  <c r="G343"/>
  <c r="K343"/>
  <c r="I344"/>
  <c r="G345"/>
  <c r="K345"/>
  <c r="G337"/>
  <c r="K337"/>
  <c r="I338"/>
  <c r="G339"/>
  <c r="K339"/>
  <c r="F345"/>
  <c r="F339"/>
  <c r="H312"/>
  <c r="L312"/>
  <c r="I313"/>
  <c r="F314"/>
  <c r="K314"/>
  <c r="H315"/>
  <c r="L315"/>
  <c r="I316"/>
  <c r="F317"/>
  <c r="J317"/>
  <c r="G318"/>
  <c r="K318"/>
  <c r="H319"/>
  <c r="L319"/>
  <c r="I320"/>
  <c r="F321"/>
  <c r="J321"/>
  <c r="G322"/>
  <c r="K322"/>
  <c r="H323"/>
  <c r="L323"/>
  <c r="I324"/>
  <c r="F325"/>
  <c r="J325"/>
  <c r="G326"/>
  <c r="K326"/>
  <c r="H327"/>
  <c r="L327"/>
  <c r="I329"/>
  <c r="F330"/>
  <c r="J330"/>
  <c r="G331"/>
  <c r="K331"/>
  <c r="H332"/>
  <c r="L332"/>
  <c r="I311"/>
  <c r="F312"/>
  <c r="K312"/>
  <c r="J313"/>
  <c r="I314"/>
  <c r="G315"/>
  <c r="F316"/>
  <c r="K316"/>
  <c r="I317"/>
  <c r="H318"/>
  <c r="F319"/>
  <c r="K319"/>
  <c r="J320"/>
  <c r="H321"/>
  <c r="F322"/>
  <c r="L322"/>
  <c r="J323"/>
  <c r="H324"/>
  <c r="G325"/>
  <c r="L325"/>
  <c r="J326"/>
  <c r="I327"/>
  <c r="G329"/>
  <c r="L329"/>
  <c r="K330"/>
  <c r="I331"/>
  <c r="G332"/>
  <c r="L311"/>
  <c r="G311"/>
  <c r="G312"/>
  <c r="F313"/>
  <c r="K313"/>
  <c r="J314"/>
  <c r="I315"/>
  <c r="G316"/>
  <c r="L316"/>
  <c r="K317"/>
  <c r="I318"/>
  <c r="G319"/>
  <c r="F320"/>
  <c r="K320"/>
  <c r="I321"/>
  <c r="H322"/>
  <c r="F323"/>
  <c r="K323"/>
  <c r="J324"/>
  <c r="H325"/>
  <c r="F326"/>
  <c r="L326"/>
  <c r="J327"/>
  <c r="H329"/>
  <c r="G330"/>
  <c r="L330"/>
  <c r="J331"/>
  <c r="I332"/>
  <c r="K311"/>
  <c r="F311"/>
  <c r="J312"/>
  <c r="H314"/>
  <c r="K315"/>
  <c r="H317"/>
  <c r="L318"/>
  <c r="H320"/>
  <c r="L321"/>
  <c r="I323"/>
  <c r="L324"/>
  <c r="I326"/>
  <c r="F329"/>
  <c r="I330"/>
  <c r="F332"/>
  <c r="H311"/>
  <c r="G313"/>
  <c r="L314"/>
  <c r="H316"/>
  <c r="L317"/>
  <c r="I319"/>
  <c r="L320"/>
  <c r="I322"/>
  <c r="F324"/>
  <c r="I325"/>
  <c r="F327"/>
  <c r="J329"/>
  <c r="F331"/>
  <c r="J332"/>
  <c r="I312"/>
  <c r="J315"/>
  <c r="J318"/>
  <c r="K321"/>
  <c r="K324"/>
  <c r="K327"/>
  <c r="L331"/>
  <c r="H313"/>
  <c r="J316"/>
  <c r="J319"/>
  <c r="J322"/>
  <c r="K325"/>
  <c r="K329"/>
  <c r="K332"/>
  <c r="L313"/>
  <c r="G320"/>
  <c r="H326"/>
  <c r="J311"/>
  <c r="F315"/>
  <c r="G321"/>
  <c r="G327"/>
  <c r="E137"/>
  <c r="F318"/>
  <c r="H331"/>
  <c r="F23"/>
  <c r="J23"/>
  <c r="G24"/>
  <c r="K24"/>
  <c r="H25"/>
  <c r="L25"/>
  <c r="I26"/>
  <c r="F27"/>
  <c r="J27"/>
  <c r="G28"/>
  <c r="K28"/>
  <c r="H29"/>
  <c r="L29"/>
  <c r="I30"/>
  <c r="F31"/>
  <c r="J31"/>
  <c r="G32"/>
  <c r="K32"/>
  <c r="H33"/>
  <c r="L33"/>
  <c r="I34"/>
  <c r="F35"/>
  <c r="J35"/>
  <c r="G36"/>
  <c r="K36"/>
  <c r="H37"/>
  <c r="L37"/>
  <c r="I38"/>
  <c r="F39"/>
  <c r="J39"/>
  <c r="G40"/>
  <c r="K40"/>
  <c r="H41"/>
  <c r="L41"/>
  <c r="I42"/>
  <c r="F43"/>
  <c r="J43"/>
  <c r="G44"/>
  <c r="K44"/>
  <c r="H45"/>
  <c r="L45"/>
  <c r="G323"/>
  <c r="G23"/>
  <c r="K23"/>
  <c r="H24"/>
  <c r="L24"/>
  <c r="I25"/>
  <c r="F26"/>
  <c r="J26"/>
  <c r="G27"/>
  <c r="K27"/>
  <c r="H28"/>
  <c r="L28"/>
  <c r="I29"/>
  <c r="F30"/>
  <c r="J30"/>
  <c r="G31"/>
  <c r="K31"/>
  <c r="H32"/>
  <c r="L32"/>
  <c r="I33"/>
  <c r="F34"/>
  <c r="J34"/>
  <c r="G35"/>
  <c r="K35"/>
  <c r="H36"/>
  <c r="L36"/>
  <c r="I37"/>
  <c r="F38"/>
  <c r="J38"/>
  <c r="G39"/>
  <c r="K39"/>
  <c r="H40"/>
  <c r="L40"/>
  <c r="I41"/>
  <c r="F42"/>
  <c r="J42"/>
  <c r="G43"/>
  <c r="K43"/>
  <c r="H44"/>
  <c r="L44"/>
  <c r="I45"/>
  <c r="F46"/>
  <c r="J46"/>
  <c r="K22"/>
  <c r="G22"/>
  <c r="G324"/>
  <c r="H330"/>
  <c r="H23"/>
  <c r="I24"/>
  <c r="J25"/>
  <c r="K26"/>
  <c r="L27"/>
  <c r="F29"/>
  <c r="G30"/>
  <c r="H31"/>
  <c r="I32"/>
  <c r="J33"/>
  <c r="K34"/>
  <c r="L35"/>
  <c r="F37"/>
  <c r="G38"/>
  <c r="H39"/>
  <c r="I40"/>
  <c r="J41"/>
  <c r="K42"/>
  <c r="L43"/>
  <c r="F45"/>
  <c r="G46"/>
  <c r="L46"/>
  <c r="H22"/>
  <c r="F24"/>
  <c r="H26"/>
  <c r="J28"/>
  <c r="L30"/>
  <c r="G33"/>
  <c r="I35"/>
  <c r="K37"/>
  <c r="F40"/>
  <c r="H42"/>
  <c r="J44"/>
  <c r="K46"/>
  <c r="I23"/>
  <c r="J24"/>
  <c r="K25"/>
  <c r="L26"/>
  <c r="F28"/>
  <c r="G29"/>
  <c r="H30"/>
  <c r="I31"/>
  <c r="J32"/>
  <c r="K33"/>
  <c r="L34"/>
  <c r="F36"/>
  <c r="G37"/>
  <c r="H38"/>
  <c r="I39"/>
  <c r="J40"/>
  <c r="K41"/>
  <c r="L42"/>
  <c r="F44"/>
  <c r="G45"/>
  <c r="H46"/>
  <c r="L22"/>
  <c r="F22"/>
  <c r="E138"/>
  <c r="L23"/>
  <c r="F25"/>
  <c r="G26"/>
  <c r="H27"/>
  <c r="I28"/>
  <c r="J29"/>
  <c r="K30"/>
  <c r="L31"/>
  <c r="F33"/>
  <c r="G34"/>
  <c r="H35"/>
  <c r="I36"/>
  <c r="J37"/>
  <c r="K38"/>
  <c r="L39"/>
  <c r="F41"/>
  <c r="G42"/>
  <c r="H43"/>
  <c r="I44"/>
  <c r="J45"/>
  <c r="I46"/>
  <c r="J22"/>
  <c r="G317"/>
  <c r="G25"/>
  <c r="I27"/>
  <c r="K29"/>
  <c r="F32"/>
  <c r="H34"/>
  <c r="J36"/>
  <c r="L38"/>
  <c r="G41"/>
  <c r="I43"/>
  <c r="K45"/>
  <c r="I22"/>
  <c r="B312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226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145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H5"/>
  <c r="J2"/>
  <c r="K2" s="1"/>
  <c r="M1"/>
  <c r="B207" l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88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145" i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6" l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9"/>
  <c r="B310" s="1"/>
  <c r="B311" s="1"/>
  <c r="B312" s="1"/>
  <c r="B313" s="1"/>
  <c r="B314" s="1"/>
  <c r="B315" s="1"/>
  <c r="B316" s="1"/>
  <c r="B317" s="1"/>
  <c r="B318" s="1"/>
  <c r="G314" i="3"/>
  <c r="M1" i="1" l="1"/>
  <c r="J2"/>
  <c r="K2" s="1"/>
  <c r="H5" l="1"/>
  <c r="C10" i="2" l="1"/>
  <c r="C9"/>
  <c r="C7"/>
  <c r="L328" i="3" l="1"/>
  <c r="K328"/>
  <c r="J328"/>
  <c r="I328"/>
  <c r="H328"/>
  <c r="G328"/>
  <c r="F328"/>
  <c r="B319" i="1"/>
  <c r="B320" s="1"/>
  <c r="B321" s="1"/>
  <c r="B322" s="1"/>
  <c r="B323" s="1"/>
  <c r="B324" s="1"/>
  <c r="B325" s="1"/>
  <c r="B326" s="1"/>
  <c r="B327" s="1"/>
  <c r="B328" s="1"/>
  <c r="B329" s="1"/>
</calcChain>
</file>

<file path=xl/sharedStrings.xml><?xml version="1.0" encoding="utf-8"?>
<sst xmlns="http://schemas.openxmlformats.org/spreadsheetml/2006/main" count="2738" uniqueCount="230">
  <si>
    <t>Tuyến đường vận chuyển</t>
  </si>
  <si>
    <t>STT</t>
  </si>
  <si>
    <t>8T</t>
  </si>
  <si>
    <t>10T</t>
  </si>
  <si>
    <t>Loại hàng</t>
  </si>
  <si>
    <t>Tuyến đường</t>
  </si>
  <si>
    <t>Tỉnh/TP</t>
  </si>
  <si>
    <t>Loại hàng/</t>
  </si>
  <si>
    <t>STT/</t>
  </si>
  <si>
    <t>Tỉnh/</t>
  </si>
  <si>
    <r>
      <t xml:space="preserve">Giá cước vận chuyển VND/chuyến - </t>
    </r>
    <r>
      <rPr>
        <b/>
        <i/>
        <sz val="8"/>
        <color rgb="FF000000"/>
        <rFont val="Calibri"/>
        <family val="2"/>
      </rPr>
      <t>Unit price/trip</t>
    </r>
  </si>
  <si>
    <t>3.5T</t>
  </si>
  <si>
    <t>5T</t>
  </si>
  <si>
    <t>13T</t>
  </si>
  <si>
    <t>15T</t>
  </si>
  <si>
    <t>Dong Nai</t>
  </si>
  <si>
    <t>Long An</t>
  </si>
  <si>
    <t>Extra cost for Electrolux goods when receiving at Long Hau Industrial Park</t>
  </si>
  <si>
    <t>Goods</t>
  </si>
  <si>
    <t>No.</t>
  </si>
  <si>
    <r>
      <t xml:space="preserve">Từ/ </t>
    </r>
    <r>
      <rPr>
        <b/>
        <i/>
        <sz val="8"/>
        <color rgb="FF000000"/>
        <rFont val="Calibri"/>
        <family val="2"/>
      </rPr>
      <t xml:space="preserve">From </t>
    </r>
  </si>
  <si>
    <r>
      <t xml:space="preserve">Đến/ </t>
    </r>
    <r>
      <rPr>
        <b/>
        <i/>
        <sz val="8"/>
        <color rgb="FF000000"/>
        <rFont val="Calibri"/>
        <family val="2"/>
      </rPr>
      <t>To</t>
    </r>
  </si>
  <si>
    <t>Province</t>
  </si>
  <si>
    <t>1.4 tấn</t>
  </si>
  <si>
    <t>2.5 tấn</t>
  </si>
  <si>
    <t>3.5 tấn</t>
  </si>
  <si>
    <t>5 tấn</t>
  </si>
  <si>
    <t>8 tấn</t>
  </si>
  <si>
    <t>11 tấn</t>
  </si>
  <si>
    <t>15 tấn</t>
  </si>
  <si>
    <t>3A</t>
  </si>
  <si>
    <t>ICD Long Binh</t>
  </si>
  <si>
    <t>Luy Ban Bich</t>
  </si>
  <si>
    <t>HCM</t>
  </si>
  <si>
    <t>Long Thanh</t>
  </si>
  <si>
    <t>Tan An</t>
  </si>
  <si>
    <t>KCN Tan Binh</t>
  </si>
  <si>
    <t xml:space="preserve">Can Tho </t>
  </si>
  <si>
    <t>Can Tho</t>
  </si>
  <si>
    <t>Tien Giang</t>
  </si>
  <si>
    <t>Nha Trang</t>
  </si>
  <si>
    <t>Q2</t>
  </si>
  <si>
    <t xml:space="preserve">Nha Trang </t>
  </si>
  <si>
    <t>Khanh Hoa</t>
  </si>
  <si>
    <t>Binh Duong</t>
  </si>
  <si>
    <t>Q7</t>
  </si>
  <si>
    <t>Da Nang</t>
  </si>
  <si>
    <t>Binh Phuoc</t>
  </si>
  <si>
    <t>Nha Be</t>
  </si>
  <si>
    <t>Tay Ninh</t>
  </si>
  <si>
    <t>Ben Tre</t>
  </si>
  <si>
    <t>EVN</t>
  </si>
  <si>
    <t xml:space="preserve">Hiep Phuoc </t>
  </si>
  <si>
    <t>Cu Chi</t>
  </si>
  <si>
    <t>Vung Tau</t>
  </si>
  <si>
    <t>Vinh Long</t>
  </si>
  <si>
    <t>Bien Hoa</t>
  </si>
  <si>
    <t>Binh Minh</t>
  </si>
  <si>
    <t>Tiền Giang</t>
  </si>
  <si>
    <t>Lam Dong</t>
  </si>
  <si>
    <t>Sa Dec</t>
  </si>
  <si>
    <t>Bến Tre</t>
  </si>
  <si>
    <t>Long Khanh</t>
  </si>
  <si>
    <t>Vĩnh Long</t>
  </si>
  <si>
    <t>Tan Phu</t>
  </si>
  <si>
    <t>Long Xuyen</t>
  </si>
  <si>
    <t>An Giang</t>
  </si>
  <si>
    <t>Trà Vinh</t>
  </si>
  <si>
    <t>Go Dau</t>
  </si>
  <si>
    <t>Cao Lanh</t>
  </si>
  <si>
    <t>Đồng Tháp</t>
  </si>
  <si>
    <t>TX Tay Ninh</t>
  </si>
  <si>
    <t>Kon Tum</t>
  </si>
  <si>
    <t>Tra Vinh</t>
  </si>
  <si>
    <t xml:space="preserve">Cao Lanh </t>
  </si>
  <si>
    <t>Hoa Thanh</t>
  </si>
  <si>
    <t>Soc Trang</t>
  </si>
  <si>
    <t>Long Xuyên</t>
  </si>
  <si>
    <t>Tan Chau</t>
  </si>
  <si>
    <t>Hau Giang</t>
  </si>
  <si>
    <t>Châu Đốc</t>
  </si>
  <si>
    <t>Duong Minh Chau</t>
  </si>
  <si>
    <t>Kiên Giang</t>
  </si>
  <si>
    <t xml:space="preserve">Trang Bang </t>
  </si>
  <si>
    <t>Cần Thơ</t>
  </si>
  <si>
    <t>Ba Ria</t>
  </si>
  <si>
    <t>Sóc Trăng</t>
  </si>
  <si>
    <t>Bạc Liêu</t>
  </si>
  <si>
    <t>Rach Gia</t>
  </si>
  <si>
    <t>Kien Giang</t>
  </si>
  <si>
    <t>Cà Mau</t>
  </si>
  <si>
    <t>Can Duoc</t>
  </si>
  <si>
    <t>Chau Doc</t>
  </si>
  <si>
    <t>Vũng Tàu</t>
  </si>
  <si>
    <t>Duc Hoa</t>
  </si>
  <si>
    <t>Ca Mau</t>
  </si>
  <si>
    <t>Moc Hoa</t>
  </si>
  <si>
    <t>Đăk Lăk</t>
  </si>
  <si>
    <t>Duc Hue</t>
  </si>
  <si>
    <t>Gia Lai</t>
  </si>
  <si>
    <t>Tan Thanh (LA)</t>
  </si>
  <si>
    <t>My Tho</t>
  </si>
  <si>
    <t>Quy Nhơn</t>
  </si>
  <si>
    <t>Go Cong Dong</t>
  </si>
  <si>
    <t>Quảng Ngãi</t>
  </si>
  <si>
    <t>Cai Lậy</t>
  </si>
  <si>
    <t>Quảng Nam</t>
  </si>
  <si>
    <t>Binh Dai</t>
  </si>
  <si>
    <t>Đà Nẵng</t>
  </si>
  <si>
    <t>Ba Tri</t>
  </si>
  <si>
    <t>Đà Lạt</t>
  </si>
  <si>
    <t>Mo Cay</t>
  </si>
  <si>
    <t>Dong Thap</t>
  </si>
  <si>
    <t>Ha Tien</t>
  </si>
  <si>
    <t>Hon Dat</t>
  </si>
  <si>
    <t>Kien Luong</t>
  </si>
  <si>
    <t>Bac Lieu</t>
  </si>
  <si>
    <t>Lagi</t>
  </si>
  <si>
    <t>Binh Thuan</t>
  </si>
  <si>
    <t>Phan Thiet</t>
  </si>
  <si>
    <t>Ham Thuan Bac</t>
  </si>
  <si>
    <t>Ham Tan</t>
  </si>
  <si>
    <t>Tuy Phong</t>
  </si>
  <si>
    <t xml:space="preserve">Cho Lau </t>
  </si>
  <si>
    <t>Duc Linh</t>
  </si>
  <si>
    <t>Phan Rang</t>
  </si>
  <si>
    <t>Ninh Thuan</t>
  </si>
  <si>
    <t>Ninh Hoa</t>
  </si>
  <si>
    <t>Cam Ranh</t>
  </si>
  <si>
    <t>Tuy Hoa</t>
  </si>
  <si>
    <t>Phu Yen</t>
  </si>
  <si>
    <t xml:space="preserve">Song Cau </t>
  </si>
  <si>
    <t>Quang Ngai</t>
  </si>
  <si>
    <t>Tam Ky</t>
  </si>
  <si>
    <t>Quang Nam</t>
  </si>
  <si>
    <t>Ben Cat</t>
  </si>
  <si>
    <t>Di An</t>
  </si>
  <si>
    <t>Thu Dau 1</t>
  </si>
  <si>
    <t>Dong Xoai</t>
  </si>
  <si>
    <t xml:space="preserve">Binh Long </t>
  </si>
  <si>
    <t>Dak Nong</t>
  </si>
  <si>
    <t>Buon Ho</t>
  </si>
  <si>
    <t xml:space="preserve">Dak Lak </t>
  </si>
  <si>
    <t>Buon Me Thuoc</t>
  </si>
  <si>
    <t>Eakar</t>
  </si>
  <si>
    <t>Pleiku</t>
  </si>
  <si>
    <t>An Khe</t>
  </si>
  <si>
    <t>Da Lat</t>
  </si>
  <si>
    <t>Lam Ha</t>
  </si>
  <si>
    <t>Duc Trong</t>
  </si>
  <si>
    <t>Bao Loc</t>
  </si>
  <si>
    <t>SONY</t>
  </si>
  <si>
    <t>Remark</t>
  </si>
  <si>
    <t>Binh Duong - Q8</t>
  </si>
  <si>
    <t>Binh Duong - Binh Chanh</t>
  </si>
  <si>
    <t>1 tấn</t>
  </si>
  <si>
    <t>2 tấn</t>
  </si>
  <si>
    <t>Asia Fan</t>
  </si>
  <si>
    <t>PL01 - 10.200 VND/lit</t>
  </si>
  <si>
    <t>Áp dụng 01.04.2016</t>
  </si>
  <si>
    <r>
      <t xml:space="preserve">Từ/ </t>
    </r>
    <r>
      <rPr>
        <i/>
        <sz val="8"/>
        <color rgb="FF000000"/>
        <rFont val="Calibri"/>
        <family val="2"/>
      </rPr>
      <t xml:space="preserve">From </t>
    </r>
  </si>
  <si>
    <t xml:space="preserve">                          -   </t>
  </si>
  <si>
    <t>100.000 VND/ xe, đối với xe 5T trở xuống</t>
  </si>
  <si>
    <t>200.000 VND/ xe, đối với xe 5T trở lên</t>
  </si>
  <si>
    <r>
      <t xml:space="preserve">Từ/ </t>
    </r>
    <r>
      <rPr>
        <b/>
        <i/>
        <sz val="8"/>
        <color rgb="FF000000"/>
        <rFont val="Calibri"/>
        <family val="2"/>
      </rPr>
      <t>From</t>
    </r>
  </si>
  <si>
    <t>11 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</si>
  <si>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Chi phí xe vào đường cấm tại Nguyễn Kim Gò Vấp (Nguyễn Văn Lượng)</t>
    </r>
  </si>
  <si>
    <t>Banned road fee at Nguyen Kim Go Vap (Nguyen Van Luong)</t>
  </si>
  <si>
    <t>400.000 VND/ xe,đối với xe 15T.</t>
  </si>
  <si>
    <t>100.000 VND/truck for below 5T truck</t>
  </si>
  <si>
    <t>200.000 VND/truck, for 5T truck and above.</t>
  </si>
  <si>
    <t>STT/No.</t>
  </si>
  <si>
    <t>Loại hàng/
Goods</t>
  </si>
  <si>
    <t>STT/
No.</t>
  </si>
  <si>
    <r>
      <t xml:space="preserve">Tỉnh/ 
</t>
    </r>
    <r>
      <rPr>
        <b/>
        <i/>
        <sz val="8"/>
        <color theme="1"/>
        <rFont val="Calibri"/>
        <family val="2"/>
        <scheme val="minor"/>
      </rPr>
      <t>Province</t>
    </r>
  </si>
  <si>
    <r>
      <t xml:space="preserve">Giá cước vận chuyển VND/chuyến - </t>
    </r>
    <r>
      <rPr>
        <b/>
        <i/>
        <sz val="8"/>
        <color theme="1"/>
        <rFont val="Calibri"/>
        <family val="2"/>
        <scheme val="minor"/>
      </rPr>
      <t>Unit price/trip</t>
    </r>
  </si>
  <si>
    <r>
      <t xml:space="preserve">Từ/ </t>
    </r>
    <r>
      <rPr>
        <b/>
        <i/>
        <sz val="8"/>
        <color theme="1"/>
        <rFont val="Calibri"/>
        <family val="2"/>
        <scheme val="minor"/>
      </rPr>
      <t xml:space="preserve">From </t>
    </r>
  </si>
  <si>
    <r>
      <t xml:space="preserve">Đến/ </t>
    </r>
    <r>
      <rPr>
        <b/>
        <i/>
        <sz val="8"/>
        <color theme="1"/>
        <rFont val="Calibri"/>
        <family val="2"/>
        <scheme val="minor"/>
      </rPr>
      <t>To</t>
    </r>
  </si>
  <si>
    <t>Tai Ky</t>
  </si>
  <si>
    <t>Binh Chanh</t>
  </si>
  <si>
    <t>Hoc Mon</t>
  </si>
  <si>
    <t>Trang Bang</t>
  </si>
  <si>
    <t>Phuoc Long</t>
  </si>
  <si>
    <t>Chau Thanh</t>
  </si>
  <si>
    <t>Giong Trom</t>
  </si>
  <si>
    <t>Vận chuyển Pallet</t>
  </si>
  <si>
    <t>Vinh Cuong &lt;=&gt; Visip</t>
  </si>
  <si>
    <t xml:space="preserve">Fuel </t>
  </si>
  <si>
    <t>Current</t>
  </si>
  <si>
    <t>Van chuyen pallet</t>
  </si>
  <si>
    <t>CDC Dong Nai</t>
  </si>
  <si>
    <t>LOSCAM - Binh Duong</t>
  </si>
  <si>
    <t>Cancel, khong su dung gia ky cho 3A</t>
  </si>
  <si>
    <t>Vinh Loc</t>
  </si>
  <si>
    <t>PL1</t>
  </si>
  <si>
    <t>10.200 VND/ Lít</t>
  </si>
  <si>
    <t>áp dụng 01.04.2016</t>
  </si>
  <si>
    <t>11.300 VND/ Lít</t>
  </si>
  <si>
    <t>áp dụng 01.06.2016</t>
  </si>
  <si>
    <t>Giá cước vận chuyển VND/chuyến - Unit price/trip</t>
  </si>
  <si>
    <t xml:space="preserve">Từ/ From </t>
  </si>
  <si>
    <t>Đến/ To</t>
  </si>
  <si>
    <t>Binh Dinh</t>
  </si>
  <si>
    <t>PL02</t>
  </si>
  <si>
    <t>Kinds of goods</t>
  </si>
  <si>
    <t>Receiving place</t>
  </si>
  <si>
    <t>Delviery place/</t>
  </si>
  <si>
    <t>City,province/</t>
  </si>
  <si>
    <r>
      <t xml:space="preserve">Unit price/truck/trip/ </t>
    </r>
    <r>
      <rPr>
        <b/>
        <i/>
        <sz val="9"/>
        <color rgb="FF000000"/>
        <rFont val="Times New Roman"/>
        <family val="1"/>
      </rPr>
      <t>Đơn giá/xe/chuyến</t>
    </r>
  </si>
  <si>
    <t>Nơi nhận hàng</t>
  </si>
  <si>
    <t>Nơi giao hàng</t>
  </si>
  <si>
    <t>Thành phố, tỉnh</t>
  </si>
  <si>
    <t>11T</t>
  </si>
  <si>
    <t>Ghi chú</t>
  </si>
  <si>
    <r>
      <t>Dau an/</t>
    </r>
    <r>
      <rPr>
        <i/>
        <sz val="8"/>
        <color rgb="FF000000"/>
        <rFont val="Times New Roman"/>
        <family val="1"/>
      </rPr>
      <t>Oil</t>
    </r>
  </si>
  <si>
    <t>Go O Moi, Quan 7</t>
  </si>
  <si>
    <t>D+0</t>
  </si>
  <si>
    <t>D+1</t>
  </si>
  <si>
    <t>TX. Tay Ninh</t>
  </si>
  <si>
    <t>Ba Ria - Vung Tau</t>
  </si>
  <si>
    <t>D+2</t>
  </si>
  <si>
    <t>Tan Uyen</t>
  </si>
  <si>
    <t>Buôn Mê Thuot</t>
  </si>
  <si>
    <t>Đak Lak</t>
  </si>
  <si>
    <t>Phu Rieng</t>
  </si>
  <si>
    <t>PL03</t>
  </si>
  <si>
    <t xml:space="preserve">Áp dụng </t>
  </si>
  <si>
    <t>01.05.2016</t>
  </si>
  <si>
    <r>
      <t>v</t>
    </r>
    <r>
      <rPr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Chi phí xuống hàng ( nếu có): 56.000 VND/tấn</t>
    </r>
  </si>
  <si>
    <t>Unloading fee (if any): 56.000 VND/ton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</si>
</sst>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_);_(* \(#,##0\);_(* &quot;-&quot;??_);_(@_)"/>
    <numFmt numFmtId="166" formatCode="_-* #,##0_-;\-* #,##0_-;_-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11"/>
      <color rgb="FFFF0000"/>
      <name val="Tahoma"/>
      <family val="2"/>
    </font>
    <font>
      <b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  <font>
      <i/>
      <sz val="10"/>
      <color rgb="FF1D1B11"/>
      <name val="Tahoma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8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2" fillId="2" borderId="0" xfId="2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3" borderId="1" xfId="0" applyFont="1" applyFill="1" applyBorder="1" applyAlignment="1">
      <alignment horizontal="left"/>
    </xf>
    <xf numFmtId="0" fontId="18" fillId="0" borderId="1" xfId="0" applyFont="1" applyBorder="1"/>
    <xf numFmtId="0" fontId="18" fillId="0" borderId="1" xfId="0" applyFont="1" applyFill="1" applyBorder="1"/>
    <xf numFmtId="165" fontId="18" fillId="0" borderId="1" xfId="1" applyNumberFormat="1" applyFont="1" applyBorder="1"/>
    <xf numFmtId="0" fontId="19" fillId="0" borderId="0" xfId="0" applyFont="1"/>
    <xf numFmtId="0" fontId="21" fillId="0" borderId="0" xfId="3" applyFont="1"/>
    <xf numFmtId="165" fontId="21" fillId="0" borderId="0" xfId="1" applyNumberFormat="1" applyFont="1"/>
    <xf numFmtId="165" fontId="19" fillId="0" borderId="0" xfId="1" applyNumberFormat="1" applyFont="1"/>
    <xf numFmtId="0" fontId="16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3" fillId="0" borderId="7" xfId="0" applyFont="1" applyFill="1" applyBorder="1" applyAlignment="1">
      <alignment horizontal="center" vertical="center"/>
    </xf>
    <xf numFmtId="0" fontId="22" fillId="0" borderId="1" xfId="0" applyFont="1" applyFill="1" applyBorder="1"/>
    <xf numFmtId="165" fontId="22" fillId="0" borderId="1" xfId="1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0" fillId="4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5" fontId="23" fillId="2" borderId="0" xfId="1" applyNumberFormat="1" applyFont="1" applyFill="1"/>
    <xf numFmtId="165" fontId="23" fillId="0" borderId="0" xfId="1" applyNumberFormat="1" applyFont="1" applyFill="1" applyBorder="1" applyAlignment="1">
      <alignment vertical="center"/>
    </xf>
    <xf numFmtId="43" fontId="2" fillId="5" borderId="0" xfId="1" applyFont="1" applyFill="1" applyBorder="1"/>
    <xf numFmtId="166" fontId="0" fillId="3" borderId="1" xfId="1" applyNumberFormat="1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5" fontId="22" fillId="0" borderId="1" xfId="1" applyNumberFormat="1" applyFont="1" applyFill="1" applyBorder="1"/>
    <xf numFmtId="0" fontId="0" fillId="2" borderId="0" xfId="0" applyFill="1" applyAlignment="1">
      <alignment horizontal="center"/>
    </xf>
    <xf numFmtId="0" fontId="24" fillId="3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3" fontId="26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 indent="5"/>
    </xf>
    <xf numFmtId="0" fontId="30" fillId="0" borderId="0" xfId="0" applyFont="1" applyAlignment="1">
      <alignment horizontal="left" vertical="center" indent="5"/>
    </xf>
    <xf numFmtId="0" fontId="24" fillId="0" borderId="0" xfId="0" applyFont="1" applyFill="1" applyBorder="1" applyAlignment="1">
      <alignment horizontal="center" vertical="center" wrapText="1"/>
    </xf>
    <xf numFmtId="166" fontId="0" fillId="0" borderId="8" xfId="1" applyNumberFormat="1" applyFont="1" applyFill="1" applyBorder="1"/>
    <xf numFmtId="0" fontId="24" fillId="3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3" fontId="31" fillId="0" borderId="1" xfId="0" applyNumberFormat="1" applyFont="1" applyFill="1" applyBorder="1" applyAlignment="1">
      <alignment vertical="center"/>
    </xf>
    <xf numFmtId="0" fontId="15" fillId="0" borderId="0" xfId="0" applyFont="1" applyFill="1"/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4" xfId="1" applyNumberFormat="1" applyFont="1" applyFill="1" applyBorder="1" applyAlignment="1">
      <alignment horizontal="center"/>
    </xf>
    <xf numFmtId="166" fontId="0" fillId="3" borderId="3" xfId="1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THM Hoang Nguyen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4"/>
  <sheetViews>
    <sheetView topLeftCell="A367" zoomScale="110" zoomScaleNormal="110" workbookViewId="0">
      <selection activeCell="K351" sqref="K351"/>
    </sheetView>
  </sheetViews>
  <sheetFormatPr defaultRowHeight="15"/>
  <cols>
    <col min="1" max="1" width="10.5703125" style="2" customWidth="1"/>
    <col min="2" max="2" width="9.42578125" style="2" customWidth="1"/>
    <col min="3" max="3" width="12" customWidth="1"/>
    <col min="4" max="4" width="15.140625" customWidth="1"/>
    <col min="5" max="5" width="13.7109375" customWidth="1"/>
    <col min="6" max="6" width="10.85546875" customWidth="1"/>
    <col min="7" max="7" width="9.5703125" bestFit="1" customWidth="1"/>
    <col min="8" max="8" width="10.5703125" customWidth="1"/>
    <col min="9" max="9" width="9.5703125" bestFit="1" customWidth="1"/>
    <col min="10" max="10" width="10.85546875" bestFit="1" customWidth="1"/>
    <col min="11" max="11" width="11.7109375" bestFit="1" customWidth="1"/>
    <col min="12" max="12" width="14.85546875" customWidth="1"/>
    <col min="13" max="13" width="10" customWidth="1"/>
  </cols>
  <sheetData>
    <row r="1" spans="1:14" hidden="1">
      <c r="A1" s="31" t="s">
        <v>189</v>
      </c>
      <c r="D1" t="s">
        <v>190</v>
      </c>
      <c r="E1" t="s">
        <v>191</v>
      </c>
      <c r="F1" t="s">
        <v>14</v>
      </c>
      <c r="G1">
        <v>1914000</v>
      </c>
      <c r="I1">
        <v>10200</v>
      </c>
      <c r="L1" s="32">
        <v>2206470</v>
      </c>
      <c r="M1" s="33">
        <f>L1-G1</f>
        <v>292470</v>
      </c>
    </row>
    <row r="2" spans="1:14" hidden="1">
      <c r="I2">
        <v>11300</v>
      </c>
      <c r="J2">
        <f>(I2-I1)/I1+1</f>
        <v>1.107843137254902</v>
      </c>
      <c r="K2" s="32">
        <f>ROUND(G1*J2,-3)</f>
        <v>2120000</v>
      </c>
    </row>
    <row r="3" spans="1:14" hidden="1"/>
    <row r="4" spans="1:14" s="47" customFormat="1" hidden="1">
      <c r="A4" s="41" t="s">
        <v>158</v>
      </c>
      <c r="B4" s="42"/>
      <c r="C4" s="43"/>
      <c r="D4" s="43" t="s">
        <v>159</v>
      </c>
      <c r="E4" s="43"/>
      <c r="F4" s="44"/>
      <c r="G4" s="44">
        <v>10200</v>
      </c>
      <c r="H4" s="44"/>
      <c r="I4" s="44"/>
      <c r="J4" s="44"/>
      <c r="K4" s="44"/>
      <c r="L4" s="44"/>
      <c r="M4" s="44"/>
      <c r="N4" s="44"/>
    </row>
    <row r="5" spans="1:14" hidden="1">
      <c r="G5">
        <v>0</v>
      </c>
      <c r="H5" s="3">
        <f>(G5-G4)/G4*35%+1</f>
        <v>0.65</v>
      </c>
      <c r="J5" s="1"/>
    </row>
    <row r="6" spans="1:14" hidden="1">
      <c r="A6" s="37" t="s">
        <v>7</v>
      </c>
      <c r="B6" s="37" t="s">
        <v>8</v>
      </c>
      <c r="C6" s="78" t="s">
        <v>0</v>
      </c>
      <c r="D6" s="78"/>
      <c r="E6" s="37" t="s">
        <v>9</v>
      </c>
      <c r="F6" s="78" t="s">
        <v>10</v>
      </c>
      <c r="G6" s="78"/>
      <c r="H6" s="78"/>
      <c r="I6" s="78"/>
      <c r="J6" s="78"/>
      <c r="K6" s="78"/>
    </row>
    <row r="7" spans="1:14" hidden="1">
      <c r="A7" s="37" t="s">
        <v>18</v>
      </c>
      <c r="B7" s="37" t="s">
        <v>19</v>
      </c>
      <c r="C7" s="38" t="s">
        <v>160</v>
      </c>
      <c r="D7" s="38" t="s">
        <v>21</v>
      </c>
      <c r="E7" s="39" t="s">
        <v>22</v>
      </c>
      <c r="F7" s="40" t="s">
        <v>11</v>
      </c>
      <c r="G7" s="40" t="s">
        <v>12</v>
      </c>
      <c r="H7" s="40" t="s">
        <v>2</v>
      </c>
      <c r="I7" s="40" t="s">
        <v>3</v>
      </c>
      <c r="J7" s="40" t="s">
        <v>13</v>
      </c>
      <c r="K7" s="40" t="s">
        <v>14</v>
      </c>
      <c r="M7" s="34" t="s">
        <v>192</v>
      </c>
    </row>
    <row r="8" spans="1:14" hidden="1">
      <c r="A8" s="4" t="s">
        <v>30</v>
      </c>
      <c r="B8" s="4">
        <v>1</v>
      </c>
      <c r="C8" s="5" t="s">
        <v>31</v>
      </c>
      <c r="D8" s="5" t="s">
        <v>32</v>
      </c>
      <c r="E8" s="5" t="s">
        <v>33</v>
      </c>
      <c r="F8" s="6">
        <v>841000</v>
      </c>
      <c r="G8" s="6">
        <v>1024000</v>
      </c>
      <c r="H8" s="6">
        <v>1306000</v>
      </c>
      <c r="I8" s="6">
        <v>1968000</v>
      </c>
      <c r="J8" s="6">
        <v>2569000</v>
      </c>
      <c r="K8" s="6">
        <v>2952000</v>
      </c>
    </row>
    <row r="9" spans="1:14" hidden="1">
      <c r="A9" s="4" t="s">
        <v>30</v>
      </c>
      <c r="B9" s="4">
        <v>2</v>
      </c>
      <c r="C9" s="5" t="s">
        <v>31</v>
      </c>
      <c r="D9" s="5" t="s">
        <v>37</v>
      </c>
      <c r="E9" s="5" t="s">
        <v>38</v>
      </c>
      <c r="F9" s="6">
        <v>2148000</v>
      </c>
      <c r="G9" s="6">
        <v>2454000</v>
      </c>
      <c r="H9" s="6">
        <v>3605000</v>
      </c>
      <c r="I9" s="6">
        <v>4371000</v>
      </c>
      <c r="J9" s="5" t="s">
        <v>161</v>
      </c>
      <c r="K9" s="6">
        <v>4985000</v>
      </c>
    </row>
    <row r="10" spans="1:14" hidden="1">
      <c r="A10" s="4" t="s">
        <v>30</v>
      </c>
      <c r="B10" s="4">
        <v>3</v>
      </c>
      <c r="C10" s="5" t="s">
        <v>31</v>
      </c>
      <c r="D10" s="5" t="s">
        <v>42</v>
      </c>
      <c r="E10" s="5" t="s">
        <v>43</v>
      </c>
      <c r="F10" s="6">
        <v>3958000</v>
      </c>
      <c r="G10" s="6">
        <v>5120000</v>
      </c>
      <c r="H10" s="6">
        <v>7209000</v>
      </c>
      <c r="I10" s="6">
        <v>8556000</v>
      </c>
      <c r="J10" s="6">
        <v>9509000</v>
      </c>
      <c r="K10" s="6">
        <v>10582000</v>
      </c>
    </row>
    <row r="11" spans="1:14" hidden="1">
      <c r="A11" s="4" t="s">
        <v>30</v>
      </c>
      <c r="B11" s="4">
        <v>4</v>
      </c>
      <c r="C11" s="5" t="s">
        <v>31</v>
      </c>
      <c r="D11" s="5" t="s">
        <v>46</v>
      </c>
      <c r="E11" s="5" t="s">
        <v>46</v>
      </c>
      <c r="F11" s="6">
        <v>7799000</v>
      </c>
      <c r="G11" s="6">
        <v>11770000</v>
      </c>
      <c r="H11" s="6">
        <v>14188000</v>
      </c>
      <c r="I11" s="6">
        <v>18022000</v>
      </c>
      <c r="J11" s="6">
        <v>19020000</v>
      </c>
      <c r="K11" s="6">
        <v>20093000</v>
      </c>
    </row>
    <row r="12" spans="1:14" hidden="1">
      <c r="A12" s="15"/>
      <c r="B12" s="15"/>
      <c r="C12" s="17"/>
      <c r="D12" s="17"/>
      <c r="E12" s="17"/>
      <c r="F12" s="18"/>
      <c r="G12" s="18"/>
      <c r="H12" s="18"/>
      <c r="I12" s="18"/>
      <c r="J12" s="18"/>
      <c r="K12" s="18"/>
    </row>
    <row r="13" spans="1:14" s="47" customFormat="1">
      <c r="A13" s="41" t="s">
        <v>195</v>
      </c>
      <c r="B13" s="42"/>
      <c r="C13" s="43" t="s">
        <v>196</v>
      </c>
      <c r="D13" s="43"/>
      <c r="E13" s="43"/>
      <c r="F13" s="44"/>
      <c r="G13" s="44"/>
      <c r="H13" s="44"/>
      <c r="I13" s="44"/>
      <c r="J13" s="44"/>
      <c r="K13" s="44"/>
      <c r="L13" s="44"/>
      <c r="M13" s="44"/>
      <c r="N13" s="44"/>
    </row>
    <row r="14" spans="1:14" s="21" customFormat="1">
      <c r="A14" s="20"/>
      <c r="B14" s="20"/>
    </row>
    <row r="15" spans="1:14" ht="15.75">
      <c r="A15" s="13" t="s">
        <v>17</v>
      </c>
    </row>
    <row r="16" spans="1:14" ht="15.75">
      <c r="A16" s="14" t="s">
        <v>162</v>
      </c>
    </row>
    <row r="17" spans="1:13" ht="15.75">
      <c r="A17" s="13" t="s">
        <v>169</v>
      </c>
    </row>
    <row r="18" spans="1:13" ht="15.75">
      <c r="A18" s="14" t="s">
        <v>163</v>
      </c>
    </row>
    <row r="19" spans="1:13" ht="15.75">
      <c r="A19" s="13" t="s">
        <v>170</v>
      </c>
    </row>
    <row r="20" spans="1:13">
      <c r="A20" s="37" t="s">
        <v>7</v>
      </c>
      <c r="B20" s="37" t="s">
        <v>8</v>
      </c>
      <c r="C20" s="78" t="s">
        <v>0</v>
      </c>
      <c r="D20" s="78"/>
      <c r="E20" s="37" t="s">
        <v>9</v>
      </c>
      <c r="F20" s="78" t="s">
        <v>10</v>
      </c>
      <c r="G20" s="78"/>
      <c r="H20" s="78"/>
      <c r="I20" s="78"/>
      <c r="J20" s="78"/>
      <c r="K20" s="78"/>
      <c r="L20" s="78"/>
      <c r="M20" s="48" t="s">
        <v>194</v>
      </c>
    </row>
    <row r="21" spans="1:13">
      <c r="A21" s="37" t="s">
        <v>18</v>
      </c>
      <c r="B21" s="37" t="s">
        <v>19</v>
      </c>
      <c r="C21" s="40" t="s">
        <v>164</v>
      </c>
      <c r="D21" s="40" t="s">
        <v>21</v>
      </c>
      <c r="E21" s="45" t="s">
        <v>22</v>
      </c>
      <c r="F21" s="40" t="s">
        <v>23</v>
      </c>
      <c r="G21" s="40" t="s">
        <v>24</v>
      </c>
      <c r="H21" s="40" t="s">
        <v>25</v>
      </c>
      <c r="I21" s="40" t="s">
        <v>26</v>
      </c>
      <c r="J21" s="37" t="s">
        <v>2</v>
      </c>
      <c r="K21" s="37" t="s">
        <v>165</v>
      </c>
      <c r="L21" s="37" t="s">
        <v>14</v>
      </c>
    </row>
    <row r="22" spans="1:13">
      <c r="A22" s="4" t="s">
        <v>51</v>
      </c>
      <c r="B22" s="4">
        <v>1</v>
      </c>
      <c r="C22" s="8" t="s">
        <v>52</v>
      </c>
      <c r="D22" s="5" t="s">
        <v>33</v>
      </c>
      <c r="E22" s="5" t="s">
        <v>33</v>
      </c>
      <c r="F22" s="6">
        <v>349000</v>
      </c>
      <c r="G22" s="6">
        <v>398000</v>
      </c>
      <c r="H22" s="6">
        <v>577000</v>
      </c>
      <c r="I22" s="6">
        <v>720000</v>
      </c>
      <c r="J22" s="6">
        <v>985000</v>
      </c>
      <c r="K22" s="6">
        <v>1177000</v>
      </c>
      <c r="L22" s="6">
        <v>1347000</v>
      </c>
    </row>
    <row r="23" spans="1:13">
      <c r="A23" s="4" t="s">
        <v>51</v>
      </c>
      <c r="B23" s="4">
        <v>2</v>
      </c>
      <c r="C23" s="8" t="s">
        <v>52</v>
      </c>
      <c r="D23" s="8" t="s">
        <v>16</v>
      </c>
      <c r="E23" s="8" t="s">
        <v>16</v>
      </c>
      <c r="F23" s="6">
        <v>617000</v>
      </c>
      <c r="G23" s="6">
        <v>816000</v>
      </c>
      <c r="H23" s="6">
        <v>916000</v>
      </c>
      <c r="I23" s="6">
        <v>1035000</v>
      </c>
      <c r="J23" s="6">
        <v>1512000</v>
      </c>
      <c r="K23" s="6">
        <v>1989000</v>
      </c>
      <c r="L23" s="6">
        <v>2388000</v>
      </c>
    </row>
    <row r="24" spans="1:13">
      <c r="A24" s="4" t="s">
        <v>51</v>
      </c>
      <c r="B24" s="4">
        <v>3</v>
      </c>
      <c r="C24" s="8" t="s">
        <v>52</v>
      </c>
      <c r="D24" s="8" t="s">
        <v>58</v>
      </c>
      <c r="E24" s="8" t="s">
        <v>39</v>
      </c>
      <c r="F24" s="6">
        <v>794000</v>
      </c>
      <c r="G24" s="6">
        <v>1035000</v>
      </c>
      <c r="H24" s="6">
        <v>1273000</v>
      </c>
      <c r="I24" s="6">
        <v>1529000</v>
      </c>
      <c r="J24" s="6">
        <v>1830000</v>
      </c>
      <c r="K24" s="6">
        <v>2229000</v>
      </c>
      <c r="L24" s="6">
        <v>2706000</v>
      </c>
    </row>
    <row r="25" spans="1:13">
      <c r="A25" s="4" t="s">
        <v>51</v>
      </c>
      <c r="B25" s="4">
        <v>4</v>
      </c>
      <c r="C25" s="8" t="s">
        <v>52</v>
      </c>
      <c r="D25" s="8" t="s">
        <v>61</v>
      </c>
      <c r="E25" s="8" t="s">
        <v>61</v>
      </c>
      <c r="F25" s="6">
        <v>1035000</v>
      </c>
      <c r="G25" s="6">
        <v>1246000</v>
      </c>
      <c r="H25" s="6">
        <v>1632000</v>
      </c>
      <c r="I25" s="6">
        <v>1973000</v>
      </c>
      <c r="J25" s="6">
        <v>2229000</v>
      </c>
      <c r="K25" s="6">
        <v>2786000</v>
      </c>
      <c r="L25" s="6">
        <v>3184000</v>
      </c>
    </row>
    <row r="26" spans="1:13">
      <c r="A26" s="4" t="s">
        <v>51</v>
      </c>
      <c r="B26" s="4">
        <v>5</v>
      </c>
      <c r="C26" s="8" t="s">
        <v>52</v>
      </c>
      <c r="D26" s="8" t="s">
        <v>63</v>
      </c>
      <c r="E26" s="8" t="s">
        <v>63</v>
      </c>
      <c r="F26" s="6">
        <v>1035000</v>
      </c>
      <c r="G26" s="6">
        <v>1246000</v>
      </c>
      <c r="H26" s="6">
        <v>1672000</v>
      </c>
      <c r="I26" s="6">
        <v>1973000</v>
      </c>
      <c r="J26" s="6">
        <v>2706000</v>
      </c>
      <c r="K26" s="6">
        <v>3421000</v>
      </c>
      <c r="L26" s="6">
        <v>3819000</v>
      </c>
    </row>
    <row r="27" spans="1:13">
      <c r="A27" s="4" t="s">
        <v>51</v>
      </c>
      <c r="B27" s="4">
        <v>6</v>
      </c>
      <c r="C27" s="8" t="s">
        <v>52</v>
      </c>
      <c r="D27" s="8" t="s">
        <v>67</v>
      </c>
      <c r="E27" s="8" t="s">
        <v>67</v>
      </c>
      <c r="F27" s="6">
        <v>1410000</v>
      </c>
      <c r="G27" s="6">
        <v>1634000</v>
      </c>
      <c r="H27" s="6">
        <v>2030000</v>
      </c>
      <c r="I27" s="6">
        <v>2360000</v>
      </c>
      <c r="J27" s="6">
        <v>3980000</v>
      </c>
      <c r="K27" s="6">
        <v>5173000</v>
      </c>
      <c r="L27" s="6">
        <v>5572000</v>
      </c>
    </row>
    <row r="28" spans="1:13">
      <c r="A28" s="4" t="s">
        <v>51</v>
      </c>
      <c r="B28" s="4">
        <v>7</v>
      </c>
      <c r="C28" s="8" t="s">
        <v>52</v>
      </c>
      <c r="D28" s="8" t="s">
        <v>70</v>
      </c>
      <c r="E28" s="8" t="s">
        <v>70</v>
      </c>
      <c r="F28" s="6">
        <v>1035000</v>
      </c>
      <c r="G28" s="6">
        <v>1162000</v>
      </c>
      <c r="H28" s="6">
        <v>1711000</v>
      </c>
      <c r="I28" s="6">
        <v>1973000</v>
      </c>
      <c r="J28" s="6">
        <v>2865000</v>
      </c>
      <c r="K28" s="6">
        <v>3660000</v>
      </c>
      <c r="L28" s="6">
        <v>4060000</v>
      </c>
    </row>
    <row r="29" spans="1:13">
      <c r="A29" s="4" t="s">
        <v>51</v>
      </c>
      <c r="B29" s="4">
        <v>8</v>
      </c>
      <c r="C29" s="8" t="s">
        <v>52</v>
      </c>
      <c r="D29" s="8" t="s">
        <v>74</v>
      </c>
      <c r="E29" s="8" t="s">
        <v>70</v>
      </c>
      <c r="F29" s="6">
        <v>1115000</v>
      </c>
      <c r="G29" s="6">
        <v>1273000</v>
      </c>
      <c r="H29" s="6">
        <v>1909000</v>
      </c>
      <c r="I29" s="6">
        <v>2148000</v>
      </c>
      <c r="J29" s="6">
        <v>3184000</v>
      </c>
      <c r="K29" s="6">
        <v>4218000</v>
      </c>
      <c r="L29" s="6">
        <v>4616000</v>
      </c>
    </row>
    <row r="30" spans="1:13">
      <c r="A30" s="4" t="s">
        <v>51</v>
      </c>
      <c r="B30" s="4">
        <v>9</v>
      </c>
      <c r="C30" s="8" t="s">
        <v>52</v>
      </c>
      <c r="D30" s="8" t="s">
        <v>77</v>
      </c>
      <c r="E30" s="8" t="s">
        <v>77</v>
      </c>
      <c r="F30" s="6">
        <v>1529000</v>
      </c>
      <c r="G30" s="6">
        <v>1731000</v>
      </c>
      <c r="H30" s="6">
        <v>2110000</v>
      </c>
      <c r="I30" s="6">
        <v>2457000</v>
      </c>
      <c r="J30" s="6">
        <v>3660000</v>
      </c>
      <c r="K30" s="6">
        <v>4536000</v>
      </c>
      <c r="L30" s="6">
        <v>4933000</v>
      </c>
    </row>
    <row r="31" spans="1:13">
      <c r="A31" s="4" t="s">
        <v>51</v>
      </c>
      <c r="B31" s="4">
        <v>10</v>
      </c>
      <c r="C31" s="8" t="s">
        <v>52</v>
      </c>
      <c r="D31" s="8" t="s">
        <v>80</v>
      </c>
      <c r="E31" s="8" t="s">
        <v>80</v>
      </c>
      <c r="F31" s="6">
        <v>1731000</v>
      </c>
      <c r="G31" s="6">
        <v>1973000</v>
      </c>
      <c r="H31" s="6">
        <v>2585000</v>
      </c>
      <c r="I31" s="6">
        <v>2939000</v>
      </c>
      <c r="J31" s="6">
        <v>4616000</v>
      </c>
      <c r="K31" s="6">
        <v>5730000</v>
      </c>
      <c r="L31" s="6">
        <v>6128000</v>
      </c>
    </row>
    <row r="32" spans="1:13">
      <c r="A32" s="4" t="s">
        <v>51</v>
      </c>
      <c r="B32" s="4">
        <v>11</v>
      </c>
      <c r="C32" s="8" t="s">
        <v>52</v>
      </c>
      <c r="D32" s="8" t="s">
        <v>82</v>
      </c>
      <c r="E32" s="8" t="s">
        <v>82</v>
      </c>
      <c r="F32" s="6">
        <v>1731000</v>
      </c>
      <c r="G32" s="6">
        <v>1973000</v>
      </c>
      <c r="H32" s="6">
        <v>2585000</v>
      </c>
      <c r="I32" s="6">
        <v>2939000</v>
      </c>
      <c r="J32" s="6">
        <v>4776000</v>
      </c>
      <c r="K32" s="6">
        <v>5968000</v>
      </c>
      <c r="L32" s="6">
        <v>6366000</v>
      </c>
    </row>
    <row r="33" spans="1:12">
      <c r="A33" s="4" t="s">
        <v>51</v>
      </c>
      <c r="B33" s="4">
        <v>12</v>
      </c>
      <c r="C33" s="8" t="s">
        <v>52</v>
      </c>
      <c r="D33" s="8" t="s">
        <v>84</v>
      </c>
      <c r="E33" s="8" t="s">
        <v>84</v>
      </c>
      <c r="F33" s="6">
        <v>1410000</v>
      </c>
      <c r="G33" s="6">
        <v>1634000</v>
      </c>
      <c r="H33" s="6">
        <v>2030000</v>
      </c>
      <c r="I33" s="6">
        <v>2360000</v>
      </c>
      <c r="J33" s="6">
        <v>3184000</v>
      </c>
      <c r="K33" s="6">
        <v>4218000</v>
      </c>
      <c r="L33" s="6">
        <v>4616000</v>
      </c>
    </row>
    <row r="34" spans="1:12">
      <c r="A34" s="4" t="s">
        <v>51</v>
      </c>
      <c r="B34" s="4">
        <v>13</v>
      </c>
      <c r="C34" s="8" t="s">
        <v>52</v>
      </c>
      <c r="D34" s="8" t="s">
        <v>86</v>
      </c>
      <c r="E34" s="8" t="s">
        <v>86</v>
      </c>
      <c r="F34" s="6">
        <v>1587000</v>
      </c>
      <c r="G34" s="6">
        <v>1749000</v>
      </c>
      <c r="H34" s="6">
        <v>2585000</v>
      </c>
      <c r="I34" s="6">
        <v>2939000</v>
      </c>
      <c r="J34" s="6">
        <v>4139000</v>
      </c>
      <c r="K34" s="6">
        <v>5412000</v>
      </c>
      <c r="L34" s="6">
        <v>5810000</v>
      </c>
    </row>
    <row r="35" spans="1:12">
      <c r="A35" s="4" t="s">
        <v>51</v>
      </c>
      <c r="B35" s="4">
        <v>14</v>
      </c>
      <c r="C35" s="8" t="s">
        <v>52</v>
      </c>
      <c r="D35" s="8" t="s">
        <v>87</v>
      </c>
      <c r="E35" s="8" t="s">
        <v>87</v>
      </c>
      <c r="F35" s="6">
        <v>1731000</v>
      </c>
      <c r="G35" s="6">
        <v>1973000</v>
      </c>
      <c r="H35" s="6">
        <v>3024000</v>
      </c>
      <c r="I35" s="6">
        <v>3374000</v>
      </c>
      <c r="J35" s="6">
        <v>5093000</v>
      </c>
      <c r="K35" s="6">
        <v>6605000</v>
      </c>
      <c r="L35" s="6">
        <v>7004000</v>
      </c>
    </row>
    <row r="36" spans="1:12">
      <c r="A36" s="4" t="s">
        <v>51</v>
      </c>
      <c r="B36" s="4">
        <v>15</v>
      </c>
      <c r="C36" s="8" t="s">
        <v>52</v>
      </c>
      <c r="D36" s="8" t="s">
        <v>90</v>
      </c>
      <c r="E36" s="8" t="s">
        <v>90</v>
      </c>
      <c r="F36" s="6">
        <v>2018000</v>
      </c>
      <c r="G36" s="6">
        <v>2262000</v>
      </c>
      <c r="H36" s="6">
        <v>3421000</v>
      </c>
      <c r="I36" s="6">
        <v>3906000</v>
      </c>
      <c r="J36" s="6">
        <v>6048000</v>
      </c>
      <c r="K36" s="6">
        <v>7800000</v>
      </c>
      <c r="L36" s="6">
        <v>8197000</v>
      </c>
    </row>
    <row r="37" spans="1:12">
      <c r="A37" s="4" t="s">
        <v>51</v>
      </c>
      <c r="B37" s="4">
        <v>16</v>
      </c>
      <c r="C37" s="8" t="s">
        <v>52</v>
      </c>
      <c r="D37" s="8" t="s">
        <v>93</v>
      </c>
      <c r="E37" s="8" t="s">
        <v>93</v>
      </c>
      <c r="F37" s="6">
        <v>920000</v>
      </c>
      <c r="G37" s="6">
        <v>1164000</v>
      </c>
      <c r="H37" s="6">
        <v>1551000</v>
      </c>
      <c r="I37" s="6">
        <v>1859000</v>
      </c>
      <c r="J37" s="6">
        <v>2547000</v>
      </c>
      <c r="K37" s="6">
        <v>3342000</v>
      </c>
      <c r="L37" s="6">
        <v>3740000</v>
      </c>
    </row>
    <row r="38" spans="1:12">
      <c r="A38" s="4" t="s">
        <v>51</v>
      </c>
      <c r="B38" s="4">
        <v>17</v>
      </c>
      <c r="C38" s="8" t="s">
        <v>52</v>
      </c>
      <c r="D38" s="8" t="s">
        <v>40</v>
      </c>
      <c r="E38" s="8" t="s">
        <v>40</v>
      </c>
      <c r="F38" s="6">
        <v>2745000</v>
      </c>
      <c r="G38" s="6">
        <v>3075000</v>
      </c>
      <c r="H38" s="6">
        <v>3900000</v>
      </c>
      <c r="I38" s="6">
        <v>4245000</v>
      </c>
      <c r="J38" s="6">
        <v>6924000</v>
      </c>
      <c r="K38" s="6">
        <v>8675000</v>
      </c>
      <c r="L38" s="6">
        <v>9072000</v>
      </c>
    </row>
    <row r="39" spans="1:12">
      <c r="A39" s="4" t="s">
        <v>51</v>
      </c>
      <c r="B39" s="4">
        <v>18</v>
      </c>
      <c r="C39" s="8" t="s">
        <v>52</v>
      </c>
      <c r="D39" s="8" t="s">
        <v>97</v>
      </c>
      <c r="E39" s="8" t="s">
        <v>97</v>
      </c>
      <c r="F39" s="6">
        <v>2262000</v>
      </c>
      <c r="G39" s="6">
        <v>2457000</v>
      </c>
      <c r="H39" s="6">
        <v>3900000</v>
      </c>
      <c r="I39" s="6">
        <v>4245000</v>
      </c>
      <c r="J39" s="6">
        <v>6366000</v>
      </c>
      <c r="K39" s="6">
        <v>8435000</v>
      </c>
      <c r="L39" s="6">
        <v>9629000</v>
      </c>
    </row>
    <row r="40" spans="1:12">
      <c r="A40" s="4" t="s">
        <v>51</v>
      </c>
      <c r="B40" s="4">
        <v>19</v>
      </c>
      <c r="C40" s="8" t="s">
        <v>52</v>
      </c>
      <c r="D40" s="8" t="s">
        <v>99</v>
      </c>
      <c r="E40" s="8" t="s">
        <v>99</v>
      </c>
      <c r="F40" s="6">
        <v>3957000</v>
      </c>
      <c r="G40" s="6">
        <v>4632000</v>
      </c>
      <c r="H40" s="6">
        <v>6445000</v>
      </c>
      <c r="I40" s="6">
        <v>6955000</v>
      </c>
      <c r="J40" s="6">
        <v>9629000</v>
      </c>
      <c r="K40" s="6">
        <v>11997000</v>
      </c>
      <c r="L40" s="6">
        <v>13764000</v>
      </c>
    </row>
    <row r="41" spans="1:12">
      <c r="A41" s="4" t="s">
        <v>51</v>
      </c>
      <c r="B41" s="4">
        <v>20</v>
      </c>
      <c r="C41" s="8" t="s">
        <v>52</v>
      </c>
      <c r="D41" s="8" t="s">
        <v>72</v>
      </c>
      <c r="E41" s="8" t="s">
        <v>72</v>
      </c>
      <c r="F41" s="6">
        <v>4342000</v>
      </c>
      <c r="G41" s="6">
        <v>4873000</v>
      </c>
      <c r="H41" s="6">
        <v>7004000</v>
      </c>
      <c r="I41" s="6">
        <v>7537000</v>
      </c>
      <c r="J41" s="6">
        <v>10425000</v>
      </c>
      <c r="K41" s="6">
        <v>12880000</v>
      </c>
      <c r="L41" s="6">
        <v>14644000</v>
      </c>
    </row>
    <row r="42" spans="1:12">
      <c r="A42" s="4" t="s">
        <v>51</v>
      </c>
      <c r="B42" s="4">
        <v>21</v>
      </c>
      <c r="C42" s="8" t="s">
        <v>52</v>
      </c>
      <c r="D42" s="8" t="s">
        <v>102</v>
      </c>
      <c r="E42" s="8" t="s">
        <v>102</v>
      </c>
      <c r="F42" s="6">
        <v>3957000</v>
      </c>
      <c r="G42" s="6">
        <v>4342000</v>
      </c>
      <c r="H42" s="6">
        <v>6686000</v>
      </c>
      <c r="I42" s="6">
        <v>7247000</v>
      </c>
      <c r="J42" s="6">
        <v>9868000</v>
      </c>
      <c r="K42" s="6">
        <v>14803000</v>
      </c>
      <c r="L42" s="6">
        <v>16395000</v>
      </c>
    </row>
    <row r="43" spans="1:12">
      <c r="A43" s="4" t="s">
        <v>51</v>
      </c>
      <c r="B43" s="4">
        <v>22</v>
      </c>
      <c r="C43" s="8" t="s">
        <v>52</v>
      </c>
      <c r="D43" s="8" t="s">
        <v>104</v>
      </c>
      <c r="E43" s="8" t="s">
        <v>104</v>
      </c>
      <c r="F43" s="6">
        <v>4924000</v>
      </c>
      <c r="G43" s="6">
        <v>5262000</v>
      </c>
      <c r="H43" s="6">
        <v>7084000</v>
      </c>
      <c r="I43" s="6">
        <v>7681000</v>
      </c>
      <c r="J43" s="6">
        <v>11221000</v>
      </c>
      <c r="K43" s="6">
        <v>15996000</v>
      </c>
      <c r="L43" s="6">
        <v>17587000</v>
      </c>
    </row>
    <row r="44" spans="1:12">
      <c r="A44" s="4" t="s">
        <v>51</v>
      </c>
      <c r="B44" s="4">
        <v>23</v>
      </c>
      <c r="C44" s="8" t="s">
        <v>52</v>
      </c>
      <c r="D44" s="8" t="s">
        <v>106</v>
      </c>
      <c r="E44" s="8" t="s">
        <v>106</v>
      </c>
      <c r="F44" s="6">
        <v>5164000</v>
      </c>
      <c r="G44" s="6">
        <v>5552000</v>
      </c>
      <c r="H44" s="6">
        <v>7482000</v>
      </c>
      <c r="I44" s="6">
        <v>8070000</v>
      </c>
      <c r="J44" s="6">
        <v>12017000</v>
      </c>
      <c r="K44" s="6">
        <v>16792000</v>
      </c>
      <c r="L44" s="6">
        <v>18384000</v>
      </c>
    </row>
    <row r="45" spans="1:12">
      <c r="A45" s="4" t="s">
        <v>51</v>
      </c>
      <c r="B45" s="4">
        <v>24</v>
      </c>
      <c r="C45" s="8" t="s">
        <v>52</v>
      </c>
      <c r="D45" s="8" t="s">
        <v>108</v>
      </c>
      <c r="E45" s="8" t="s">
        <v>108</v>
      </c>
      <c r="F45" s="6">
        <v>5406000</v>
      </c>
      <c r="G45" s="6">
        <v>5845000</v>
      </c>
      <c r="H45" s="6">
        <v>7879000</v>
      </c>
      <c r="I45" s="6">
        <v>8408000</v>
      </c>
      <c r="J45" s="6">
        <v>12813000</v>
      </c>
      <c r="K45" s="6">
        <v>17587000</v>
      </c>
      <c r="L45" s="6">
        <v>19179000</v>
      </c>
    </row>
    <row r="46" spans="1:12">
      <c r="A46" s="4" t="s">
        <v>51</v>
      </c>
      <c r="B46" s="4">
        <v>25</v>
      </c>
      <c r="C46" s="8" t="s">
        <v>52</v>
      </c>
      <c r="D46" s="8" t="s">
        <v>110</v>
      </c>
      <c r="E46" s="8" t="s">
        <v>110</v>
      </c>
      <c r="F46" s="6">
        <v>2018000</v>
      </c>
      <c r="G46" s="6">
        <v>2262000</v>
      </c>
      <c r="H46" s="6">
        <v>3501000</v>
      </c>
      <c r="I46" s="6">
        <v>3910000</v>
      </c>
      <c r="J46" s="6">
        <v>6048000</v>
      </c>
      <c r="K46" s="6">
        <v>7800000</v>
      </c>
      <c r="L46" s="6">
        <v>8197000</v>
      </c>
    </row>
    <row r="48" spans="1:12">
      <c r="B48" s="9" t="s">
        <v>166</v>
      </c>
    </row>
    <row r="49" spans="1:14">
      <c r="B49" s="10" t="s">
        <v>167</v>
      </c>
    </row>
    <row r="50" spans="1:14">
      <c r="B50" s="11" t="s">
        <v>168</v>
      </c>
    </row>
    <row r="51" spans="1:14">
      <c r="B51" s="11"/>
    </row>
    <row r="52" spans="1:14" s="47" customFormat="1">
      <c r="A52" s="41"/>
      <c r="B52" s="42"/>
      <c r="C52" s="43"/>
      <c r="D52" s="43"/>
      <c r="E52" s="43"/>
      <c r="F52" s="44"/>
      <c r="G52" s="44"/>
      <c r="H52" s="44"/>
      <c r="I52" s="44"/>
      <c r="J52" s="44"/>
      <c r="K52" s="44"/>
      <c r="L52" s="44"/>
      <c r="M52" s="44"/>
      <c r="N52" s="44"/>
    </row>
    <row r="53" spans="1:14" s="21" customFormat="1">
      <c r="A53" s="20"/>
      <c r="B53" s="46"/>
    </row>
    <row r="54" spans="1:14">
      <c r="A54"/>
      <c r="B54" s="76" t="s">
        <v>171</v>
      </c>
      <c r="C54" s="79" t="s">
        <v>0</v>
      </c>
      <c r="D54" s="81"/>
      <c r="E54" s="37" t="s">
        <v>9</v>
      </c>
      <c r="F54" s="79" t="s">
        <v>10</v>
      </c>
      <c r="G54" s="80"/>
      <c r="H54" s="80"/>
      <c r="I54" s="80"/>
      <c r="J54" s="80"/>
      <c r="K54" s="80"/>
      <c r="L54" s="81"/>
      <c r="M54" s="48" t="s">
        <v>194</v>
      </c>
    </row>
    <row r="55" spans="1:14">
      <c r="A55"/>
      <c r="B55" s="77"/>
      <c r="C55" s="38" t="s">
        <v>20</v>
      </c>
      <c r="D55" s="38" t="s">
        <v>21</v>
      </c>
      <c r="E55" s="45" t="s">
        <v>22</v>
      </c>
      <c r="F55" s="40" t="s">
        <v>23</v>
      </c>
      <c r="G55" s="40" t="s">
        <v>24</v>
      </c>
      <c r="H55" s="40" t="s">
        <v>25</v>
      </c>
      <c r="I55" s="40" t="s">
        <v>26</v>
      </c>
      <c r="J55" s="40" t="s">
        <v>27</v>
      </c>
      <c r="K55" s="40" t="s">
        <v>28</v>
      </c>
      <c r="L55" s="40" t="s">
        <v>29</v>
      </c>
    </row>
    <row r="56" spans="1:14">
      <c r="A56"/>
      <c r="B56" s="4">
        <v>1</v>
      </c>
      <c r="C56" s="5" t="s">
        <v>36</v>
      </c>
      <c r="D56" s="5" t="s">
        <v>33</v>
      </c>
      <c r="E56" s="5" t="s">
        <v>33</v>
      </c>
      <c r="F56" s="6">
        <v>565000</v>
      </c>
      <c r="G56" s="6">
        <v>622000</v>
      </c>
      <c r="H56" s="6">
        <v>746000</v>
      </c>
      <c r="I56" s="6">
        <v>858000</v>
      </c>
      <c r="J56" s="6">
        <v>1201000</v>
      </c>
      <c r="K56" s="6">
        <v>1501000</v>
      </c>
      <c r="L56" s="6">
        <v>1801000</v>
      </c>
    </row>
    <row r="57" spans="1:14">
      <c r="A57"/>
      <c r="B57" s="4">
        <v>2</v>
      </c>
      <c r="C57" s="5" t="s">
        <v>36</v>
      </c>
      <c r="D57" s="5" t="s">
        <v>41</v>
      </c>
      <c r="E57" s="5" t="s">
        <v>33</v>
      </c>
      <c r="F57" s="6">
        <v>606000</v>
      </c>
      <c r="G57" s="6">
        <v>667000</v>
      </c>
      <c r="H57" s="6">
        <v>800000</v>
      </c>
      <c r="I57" s="6">
        <v>920000</v>
      </c>
      <c r="J57" s="6">
        <v>1288000</v>
      </c>
      <c r="K57" s="6">
        <v>1610000</v>
      </c>
      <c r="L57" s="6">
        <v>1932000</v>
      </c>
    </row>
    <row r="58" spans="1:14">
      <c r="A58"/>
      <c r="B58" s="4">
        <v>3</v>
      </c>
      <c r="C58" s="5" t="s">
        <v>36</v>
      </c>
      <c r="D58" s="5" t="s">
        <v>45</v>
      </c>
      <c r="E58" s="5" t="s">
        <v>33</v>
      </c>
      <c r="F58" s="6">
        <v>606000</v>
      </c>
      <c r="G58" s="6">
        <v>667000</v>
      </c>
      <c r="H58" s="6">
        <v>800000</v>
      </c>
      <c r="I58" s="6">
        <v>920000</v>
      </c>
      <c r="J58" s="6">
        <v>1288000</v>
      </c>
      <c r="K58" s="6">
        <v>1610000</v>
      </c>
      <c r="L58" s="6">
        <v>1932000</v>
      </c>
    </row>
    <row r="59" spans="1:14">
      <c r="A59"/>
      <c r="B59" s="4">
        <v>4</v>
      </c>
      <c r="C59" s="5" t="s">
        <v>36</v>
      </c>
      <c r="D59" s="5" t="s">
        <v>48</v>
      </c>
      <c r="E59" s="5" t="s">
        <v>33</v>
      </c>
      <c r="F59" s="6">
        <v>606000</v>
      </c>
      <c r="G59" s="6">
        <v>667000</v>
      </c>
      <c r="H59" s="6">
        <v>800000</v>
      </c>
      <c r="I59" s="6">
        <v>920000</v>
      </c>
      <c r="J59" s="6">
        <v>1288000</v>
      </c>
      <c r="K59" s="6">
        <v>1610000</v>
      </c>
      <c r="L59" s="6">
        <v>1932000</v>
      </c>
    </row>
    <row r="60" spans="1:14">
      <c r="A60"/>
      <c r="B60" s="4">
        <v>5</v>
      </c>
      <c r="C60" s="5" t="s">
        <v>36</v>
      </c>
      <c r="D60" s="5" t="s">
        <v>53</v>
      </c>
      <c r="E60" s="5" t="s">
        <v>33</v>
      </c>
      <c r="F60" s="6">
        <v>606000</v>
      </c>
      <c r="G60" s="6">
        <v>667000</v>
      </c>
      <c r="H60" s="6">
        <v>800000</v>
      </c>
      <c r="I60" s="6">
        <v>920000</v>
      </c>
      <c r="J60" s="6">
        <v>1288000</v>
      </c>
      <c r="K60" s="6">
        <v>1610000</v>
      </c>
      <c r="L60" s="6">
        <v>1932000</v>
      </c>
    </row>
    <row r="61" spans="1:14">
      <c r="A61"/>
      <c r="B61" s="4">
        <v>6</v>
      </c>
      <c r="C61" s="5" t="s">
        <v>36</v>
      </c>
      <c r="D61" s="5" t="s">
        <v>56</v>
      </c>
      <c r="E61" s="5" t="s">
        <v>15</v>
      </c>
      <c r="F61" s="6">
        <v>658000</v>
      </c>
      <c r="G61" s="6">
        <v>724000</v>
      </c>
      <c r="H61" s="6">
        <v>869000</v>
      </c>
      <c r="I61" s="6">
        <v>999000</v>
      </c>
      <c r="J61" s="6">
        <v>1399000</v>
      </c>
      <c r="K61" s="6">
        <v>1749000</v>
      </c>
      <c r="L61" s="6">
        <v>2099000</v>
      </c>
    </row>
    <row r="62" spans="1:14">
      <c r="A62"/>
      <c r="B62" s="4">
        <v>7</v>
      </c>
      <c r="C62" s="5" t="s">
        <v>36</v>
      </c>
      <c r="D62" s="5" t="s">
        <v>34</v>
      </c>
      <c r="E62" s="5" t="s">
        <v>15</v>
      </c>
      <c r="F62" s="6">
        <v>755000</v>
      </c>
      <c r="G62" s="6">
        <v>831000</v>
      </c>
      <c r="H62" s="6">
        <v>997000</v>
      </c>
      <c r="I62" s="6">
        <v>1147000</v>
      </c>
      <c r="J62" s="6">
        <v>1606000</v>
      </c>
      <c r="K62" s="6">
        <v>2008000</v>
      </c>
      <c r="L62" s="6">
        <v>2410000</v>
      </c>
    </row>
    <row r="63" spans="1:14">
      <c r="A63"/>
      <c r="B63" s="4">
        <v>8</v>
      </c>
      <c r="C63" s="5" t="s">
        <v>36</v>
      </c>
      <c r="D63" s="5" t="s">
        <v>62</v>
      </c>
      <c r="E63" s="5" t="s">
        <v>15</v>
      </c>
      <c r="F63" s="6">
        <v>1146000</v>
      </c>
      <c r="G63" s="6">
        <v>1261000</v>
      </c>
      <c r="H63" s="6">
        <v>1513000</v>
      </c>
      <c r="I63" s="6">
        <v>1740000</v>
      </c>
      <c r="J63" s="6">
        <v>2436000</v>
      </c>
      <c r="K63" s="6">
        <v>3045000</v>
      </c>
      <c r="L63" s="6">
        <v>3654000</v>
      </c>
    </row>
    <row r="64" spans="1:14">
      <c r="A64"/>
      <c r="B64" s="4">
        <v>9</v>
      </c>
      <c r="C64" s="5" t="s">
        <v>36</v>
      </c>
      <c r="D64" s="5" t="s">
        <v>64</v>
      </c>
      <c r="E64" s="5" t="s">
        <v>15</v>
      </c>
      <c r="F64" s="6">
        <v>1364000</v>
      </c>
      <c r="G64" s="6">
        <v>1500000</v>
      </c>
      <c r="H64" s="6">
        <v>1800000</v>
      </c>
      <c r="I64" s="6">
        <v>2070000</v>
      </c>
      <c r="J64" s="6">
        <v>2898000</v>
      </c>
      <c r="K64" s="6">
        <v>3623000</v>
      </c>
      <c r="L64" s="6">
        <v>4348000</v>
      </c>
    </row>
    <row r="65" spans="1:12">
      <c r="A65"/>
      <c r="B65" s="4">
        <v>10</v>
      </c>
      <c r="C65" s="5" t="s">
        <v>36</v>
      </c>
      <c r="D65" s="5" t="s">
        <v>68</v>
      </c>
      <c r="E65" s="5" t="s">
        <v>49</v>
      </c>
      <c r="F65" s="6">
        <v>1487000</v>
      </c>
      <c r="G65" s="6">
        <v>1636000</v>
      </c>
      <c r="H65" s="6">
        <v>1963000</v>
      </c>
      <c r="I65" s="6">
        <v>2258000</v>
      </c>
      <c r="J65" s="6">
        <v>3161000</v>
      </c>
      <c r="K65" s="6">
        <v>3951000</v>
      </c>
      <c r="L65" s="6">
        <v>4741000</v>
      </c>
    </row>
    <row r="66" spans="1:12">
      <c r="A66"/>
      <c r="B66" s="4">
        <v>11</v>
      </c>
      <c r="C66" s="5" t="s">
        <v>36</v>
      </c>
      <c r="D66" s="5" t="s">
        <v>71</v>
      </c>
      <c r="E66" s="5" t="s">
        <v>49</v>
      </c>
      <c r="F66" s="6">
        <v>1298000</v>
      </c>
      <c r="G66" s="6">
        <v>1428000</v>
      </c>
      <c r="H66" s="6">
        <v>1713000</v>
      </c>
      <c r="I66" s="6">
        <v>1970000</v>
      </c>
      <c r="J66" s="6">
        <v>2758000</v>
      </c>
      <c r="K66" s="6">
        <v>3448000</v>
      </c>
      <c r="L66" s="6">
        <v>4138000</v>
      </c>
    </row>
    <row r="67" spans="1:12">
      <c r="A67"/>
      <c r="B67" s="4">
        <v>12</v>
      </c>
      <c r="C67" s="5" t="s">
        <v>36</v>
      </c>
      <c r="D67" s="5" t="s">
        <v>75</v>
      </c>
      <c r="E67" s="5" t="s">
        <v>49</v>
      </c>
      <c r="F67" s="6">
        <v>1445000</v>
      </c>
      <c r="G67" s="6">
        <v>1590000</v>
      </c>
      <c r="H67" s="6">
        <v>1908000</v>
      </c>
      <c r="I67" s="6">
        <v>2194000</v>
      </c>
      <c r="J67" s="6">
        <v>3072000</v>
      </c>
      <c r="K67" s="6">
        <v>3840000</v>
      </c>
      <c r="L67" s="6">
        <v>4608000</v>
      </c>
    </row>
    <row r="68" spans="1:12">
      <c r="A68"/>
      <c r="B68" s="4">
        <v>13</v>
      </c>
      <c r="C68" s="5" t="s">
        <v>36</v>
      </c>
      <c r="D68" s="5" t="s">
        <v>78</v>
      </c>
      <c r="E68" s="5" t="s">
        <v>49</v>
      </c>
      <c r="F68" s="6">
        <v>1598000</v>
      </c>
      <c r="G68" s="6">
        <v>1758000</v>
      </c>
      <c r="H68" s="6">
        <v>2110000</v>
      </c>
      <c r="I68" s="6">
        <v>2426000</v>
      </c>
      <c r="J68" s="6">
        <v>3396000</v>
      </c>
      <c r="K68" s="6">
        <v>4245000</v>
      </c>
      <c r="L68" s="6">
        <v>5094000</v>
      </c>
    </row>
    <row r="69" spans="1:12">
      <c r="A69"/>
      <c r="B69" s="4">
        <v>14</v>
      </c>
      <c r="C69" s="5" t="s">
        <v>36</v>
      </c>
      <c r="D69" s="5" t="s">
        <v>81</v>
      </c>
      <c r="E69" s="5" t="s">
        <v>49</v>
      </c>
      <c r="F69" s="6">
        <v>1394000</v>
      </c>
      <c r="G69" s="6">
        <v>1533000</v>
      </c>
      <c r="H69" s="6">
        <v>1839000</v>
      </c>
      <c r="I69" s="6">
        <v>2115000</v>
      </c>
      <c r="J69" s="6">
        <v>2961000</v>
      </c>
      <c r="K69" s="6">
        <v>3701000</v>
      </c>
      <c r="L69" s="6">
        <v>4441000</v>
      </c>
    </row>
    <row r="70" spans="1:12">
      <c r="A70"/>
      <c r="B70" s="4">
        <v>15</v>
      </c>
      <c r="C70" s="5" t="s">
        <v>36</v>
      </c>
      <c r="D70" s="5" t="s">
        <v>83</v>
      </c>
      <c r="E70" s="5" t="s">
        <v>49</v>
      </c>
      <c r="F70" s="6">
        <v>755000</v>
      </c>
      <c r="G70" s="6">
        <v>831000</v>
      </c>
      <c r="H70" s="6">
        <v>997000</v>
      </c>
      <c r="I70" s="6">
        <v>1147000</v>
      </c>
      <c r="J70" s="6">
        <v>1606000</v>
      </c>
      <c r="K70" s="6">
        <v>2008000</v>
      </c>
      <c r="L70" s="6">
        <v>2410000</v>
      </c>
    </row>
    <row r="71" spans="1:12">
      <c r="A71"/>
      <c r="B71" s="4">
        <v>16</v>
      </c>
      <c r="C71" s="5" t="s">
        <v>36</v>
      </c>
      <c r="D71" s="5" t="s">
        <v>85</v>
      </c>
      <c r="E71" s="5" t="s">
        <v>54</v>
      </c>
      <c r="F71" s="6">
        <v>1168000</v>
      </c>
      <c r="G71" s="6">
        <v>1285000</v>
      </c>
      <c r="H71" s="6">
        <v>1542000</v>
      </c>
      <c r="I71" s="6">
        <v>1773000</v>
      </c>
      <c r="J71" s="6">
        <v>2482000</v>
      </c>
      <c r="K71" s="6">
        <v>3103000</v>
      </c>
      <c r="L71" s="6">
        <v>3724000</v>
      </c>
    </row>
    <row r="72" spans="1:12">
      <c r="A72"/>
      <c r="B72" s="4">
        <v>17</v>
      </c>
      <c r="C72" s="5" t="s">
        <v>36</v>
      </c>
      <c r="D72" s="5" t="s">
        <v>54</v>
      </c>
      <c r="E72" s="5" t="s">
        <v>54</v>
      </c>
      <c r="F72" s="6">
        <v>1364000</v>
      </c>
      <c r="G72" s="6">
        <v>1500000</v>
      </c>
      <c r="H72" s="6">
        <v>1800000</v>
      </c>
      <c r="I72" s="6">
        <v>2070000</v>
      </c>
      <c r="J72" s="6">
        <v>2898000</v>
      </c>
      <c r="K72" s="6">
        <v>3623000</v>
      </c>
      <c r="L72" s="6">
        <v>4348000</v>
      </c>
    </row>
    <row r="73" spans="1:12">
      <c r="A73"/>
      <c r="B73" s="4">
        <v>18</v>
      </c>
      <c r="C73" s="5" t="s">
        <v>36</v>
      </c>
      <c r="D73" s="5" t="s">
        <v>35</v>
      </c>
      <c r="E73" s="5" t="s">
        <v>16</v>
      </c>
      <c r="F73" s="6">
        <v>755000</v>
      </c>
      <c r="G73" s="6">
        <v>831000</v>
      </c>
      <c r="H73" s="6">
        <v>997000</v>
      </c>
      <c r="I73" s="6">
        <v>1147000</v>
      </c>
      <c r="J73" s="6">
        <v>1606000</v>
      </c>
      <c r="K73" s="6">
        <v>2008000</v>
      </c>
      <c r="L73" s="6">
        <v>2410000</v>
      </c>
    </row>
    <row r="74" spans="1:12">
      <c r="A74"/>
      <c r="B74" s="4">
        <v>19</v>
      </c>
      <c r="C74" s="5" t="s">
        <v>36</v>
      </c>
      <c r="D74" s="5" t="s">
        <v>91</v>
      </c>
      <c r="E74" s="5" t="s">
        <v>16</v>
      </c>
      <c r="F74" s="6">
        <v>961000</v>
      </c>
      <c r="G74" s="6">
        <v>1057000</v>
      </c>
      <c r="H74" s="6">
        <v>1268000</v>
      </c>
      <c r="I74" s="6">
        <v>1458000</v>
      </c>
      <c r="J74" s="6">
        <v>2041000</v>
      </c>
      <c r="K74" s="6">
        <v>2551000</v>
      </c>
      <c r="L74" s="6">
        <v>3061000</v>
      </c>
    </row>
    <row r="75" spans="1:12">
      <c r="A75"/>
      <c r="B75" s="4">
        <v>20</v>
      </c>
      <c r="C75" s="5" t="s">
        <v>36</v>
      </c>
      <c r="D75" s="5" t="s">
        <v>94</v>
      </c>
      <c r="E75" s="5" t="s">
        <v>16</v>
      </c>
      <c r="F75" s="6">
        <v>755000</v>
      </c>
      <c r="G75" s="6">
        <v>831000</v>
      </c>
      <c r="H75" s="6">
        <v>997000</v>
      </c>
      <c r="I75" s="6">
        <v>1147000</v>
      </c>
      <c r="J75" s="6">
        <v>1606000</v>
      </c>
      <c r="K75" s="6">
        <v>2008000</v>
      </c>
      <c r="L75" s="6">
        <v>2410000</v>
      </c>
    </row>
    <row r="76" spans="1:12">
      <c r="A76"/>
      <c r="B76" s="4">
        <v>21</v>
      </c>
      <c r="C76" s="5" t="s">
        <v>36</v>
      </c>
      <c r="D76" s="5" t="s">
        <v>96</v>
      </c>
      <c r="E76" s="5" t="s">
        <v>16</v>
      </c>
      <c r="F76" s="6">
        <v>1244000</v>
      </c>
      <c r="G76" s="6">
        <v>1368000</v>
      </c>
      <c r="H76" s="6">
        <v>1642000</v>
      </c>
      <c r="I76" s="6">
        <v>1888000</v>
      </c>
      <c r="J76" s="6">
        <v>2643000</v>
      </c>
      <c r="K76" s="6">
        <v>3304000</v>
      </c>
      <c r="L76" s="6">
        <v>3965000</v>
      </c>
    </row>
    <row r="77" spans="1:12">
      <c r="A77"/>
      <c r="B77" s="4">
        <v>22</v>
      </c>
      <c r="C77" s="5" t="s">
        <v>36</v>
      </c>
      <c r="D77" s="5" t="s">
        <v>98</v>
      </c>
      <c r="E77" s="5" t="s">
        <v>16</v>
      </c>
      <c r="F77" s="6">
        <v>755000</v>
      </c>
      <c r="G77" s="6">
        <v>831000</v>
      </c>
      <c r="H77" s="6">
        <v>997000</v>
      </c>
      <c r="I77" s="6">
        <v>1147000</v>
      </c>
      <c r="J77" s="6">
        <v>1606000</v>
      </c>
      <c r="K77" s="6">
        <v>2008000</v>
      </c>
      <c r="L77" s="6">
        <v>2410000</v>
      </c>
    </row>
    <row r="78" spans="1:12">
      <c r="A78"/>
      <c r="B78" s="4">
        <v>23</v>
      </c>
      <c r="C78" s="5" t="s">
        <v>36</v>
      </c>
      <c r="D78" s="5" t="s">
        <v>100</v>
      </c>
      <c r="E78" s="5" t="s">
        <v>16</v>
      </c>
      <c r="F78" s="6">
        <v>1124000</v>
      </c>
      <c r="G78" s="6">
        <v>1236000</v>
      </c>
      <c r="H78" s="6">
        <v>1483000</v>
      </c>
      <c r="I78" s="6">
        <v>1705000</v>
      </c>
      <c r="J78" s="6">
        <v>2387000</v>
      </c>
      <c r="K78" s="6">
        <v>2984000</v>
      </c>
      <c r="L78" s="6">
        <v>3581000</v>
      </c>
    </row>
    <row r="79" spans="1:12">
      <c r="A79"/>
      <c r="B79" s="4">
        <v>24</v>
      </c>
      <c r="C79" s="5" t="s">
        <v>36</v>
      </c>
      <c r="D79" s="5" t="s">
        <v>101</v>
      </c>
      <c r="E79" s="5" t="s">
        <v>39</v>
      </c>
      <c r="F79" s="6">
        <v>1081000</v>
      </c>
      <c r="G79" s="6">
        <v>1189000</v>
      </c>
      <c r="H79" s="6">
        <v>1427000</v>
      </c>
      <c r="I79" s="6">
        <v>1641000</v>
      </c>
      <c r="J79" s="6">
        <v>2297000</v>
      </c>
      <c r="K79" s="6">
        <v>2871000</v>
      </c>
      <c r="L79" s="6">
        <v>3445000</v>
      </c>
    </row>
    <row r="80" spans="1:12">
      <c r="A80"/>
      <c r="B80" s="4">
        <v>25</v>
      </c>
      <c r="C80" s="5" t="s">
        <v>36</v>
      </c>
      <c r="D80" s="5" t="s">
        <v>103</v>
      </c>
      <c r="E80" s="5" t="s">
        <v>39</v>
      </c>
      <c r="F80" s="6">
        <v>1302000</v>
      </c>
      <c r="G80" s="6">
        <v>1432000</v>
      </c>
      <c r="H80" s="6">
        <v>1718000</v>
      </c>
      <c r="I80" s="6">
        <v>1976000</v>
      </c>
      <c r="J80" s="6">
        <v>2766000</v>
      </c>
      <c r="K80" s="6">
        <v>3458000</v>
      </c>
      <c r="L80" s="6">
        <v>4150000</v>
      </c>
    </row>
    <row r="81" spans="1:12">
      <c r="A81"/>
      <c r="B81" s="4">
        <v>26</v>
      </c>
      <c r="C81" s="5" t="s">
        <v>36</v>
      </c>
      <c r="D81" s="5" t="s">
        <v>105</v>
      </c>
      <c r="E81" s="5" t="s">
        <v>39</v>
      </c>
      <c r="F81" s="6">
        <v>1235000</v>
      </c>
      <c r="G81" s="6">
        <v>1358000</v>
      </c>
      <c r="H81" s="6">
        <v>1629000</v>
      </c>
      <c r="I81" s="6">
        <v>1873000</v>
      </c>
      <c r="J81" s="6">
        <v>2622000</v>
      </c>
      <c r="K81" s="6">
        <v>3278000</v>
      </c>
      <c r="L81" s="6">
        <v>3934000</v>
      </c>
    </row>
    <row r="82" spans="1:12">
      <c r="A82"/>
      <c r="B82" s="4">
        <v>27</v>
      </c>
      <c r="C82" s="5" t="s">
        <v>36</v>
      </c>
      <c r="D82" s="5" t="s">
        <v>107</v>
      </c>
      <c r="E82" s="5" t="s">
        <v>50</v>
      </c>
      <c r="F82" s="6">
        <v>1616000</v>
      </c>
      <c r="G82" s="6">
        <v>1778000</v>
      </c>
      <c r="H82" s="6">
        <v>2134000</v>
      </c>
      <c r="I82" s="6">
        <v>2454000</v>
      </c>
      <c r="J82" s="6">
        <v>3436000</v>
      </c>
      <c r="K82" s="6">
        <v>4295000</v>
      </c>
      <c r="L82" s="6">
        <v>5154000</v>
      </c>
    </row>
    <row r="83" spans="1:12">
      <c r="A83"/>
      <c r="B83" s="4">
        <v>28</v>
      </c>
      <c r="C83" s="5" t="s">
        <v>36</v>
      </c>
      <c r="D83" s="5" t="s">
        <v>109</v>
      </c>
      <c r="E83" s="5" t="s">
        <v>50</v>
      </c>
      <c r="F83" s="6">
        <v>1558000</v>
      </c>
      <c r="G83" s="6">
        <v>1714000</v>
      </c>
      <c r="H83" s="6">
        <v>2057000</v>
      </c>
      <c r="I83" s="6">
        <v>2366000</v>
      </c>
      <c r="J83" s="6">
        <v>3312000</v>
      </c>
      <c r="K83" s="6">
        <v>4140000</v>
      </c>
      <c r="L83" s="6">
        <v>4968000</v>
      </c>
    </row>
    <row r="84" spans="1:12">
      <c r="A84"/>
      <c r="B84" s="4">
        <v>29</v>
      </c>
      <c r="C84" s="5" t="s">
        <v>36</v>
      </c>
      <c r="D84" s="5" t="s">
        <v>111</v>
      </c>
      <c r="E84" s="5" t="s">
        <v>50</v>
      </c>
      <c r="F84" s="6">
        <v>1475000</v>
      </c>
      <c r="G84" s="6">
        <v>1623000</v>
      </c>
      <c r="H84" s="6">
        <v>1947000</v>
      </c>
      <c r="I84" s="6">
        <v>2239000</v>
      </c>
      <c r="J84" s="6">
        <v>3135000</v>
      </c>
      <c r="K84" s="6">
        <v>3919000</v>
      </c>
      <c r="L84" s="6">
        <v>4703000</v>
      </c>
    </row>
    <row r="85" spans="1:12">
      <c r="A85"/>
      <c r="B85" s="4">
        <v>30</v>
      </c>
      <c r="C85" s="5" t="s">
        <v>36</v>
      </c>
      <c r="D85" s="5" t="s">
        <v>50</v>
      </c>
      <c r="E85" s="5" t="s">
        <v>50</v>
      </c>
      <c r="F85" s="6">
        <v>1375000</v>
      </c>
      <c r="G85" s="6">
        <v>1513000</v>
      </c>
      <c r="H85" s="6">
        <v>1816000</v>
      </c>
      <c r="I85" s="6">
        <v>2088000</v>
      </c>
      <c r="J85" s="6">
        <v>2923000</v>
      </c>
      <c r="K85" s="6">
        <v>3654000</v>
      </c>
      <c r="L85" s="6">
        <v>4385000</v>
      </c>
    </row>
    <row r="86" spans="1:12">
      <c r="A86"/>
      <c r="B86" s="4">
        <v>31</v>
      </c>
      <c r="C86" s="5" t="s">
        <v>36</v>
      </c>
      <c r="D86" s="5" t="s">
        <v>55</v>
      </c>
      <c r="E86" s="5" t="s">
        <v>55</v>
      </c>
      <c r="F86" s="6">
        <v>1375000</v>
      </c>
      <c r="G86" s="6">
        <v>1513000</v>
      </c>
      <c r="H86" s="6">
        <v>1816000</v>
      </c>
      <c r="I86" s="6">
        <v>2088000</v>
      </c>
      <c r="J86" s="6">
        <v>2923000</v>
      </c>
      <c r="K86" s="6">
        <v>3654000</v>
      </c>
      <c r="L86" s="6">
        <v>4385000</v>
      </c>
    </row>
    <row r="87" spans="1:12">
      <c r="A87"/>
      <c r="B87" s="4">
        <v>32</v>
      </c>
      <c r="C87" s="5" t="s">
        <v>36</v>
      </c>
      <c r="D87" s="5" t="s">
        <v>57</v>
      </c>
      <c r="E87" s="5" t="s">
        <v>55</v>
      </c>
      <c r="F87" s="6">
        <v>1527000</v>
      </c>
      <c r="G87" s="6">
        <v>1680000</v>
      </c>
      <c r="H87" s="6">
        <v>2016000</v>
      </c>
      <c r="I87" s="6">
        <v>2318000</v>
      </c>
      <c r="J87" s="6">
        <v>3245000</v>
      </c>
      <c r="K87" s="6">
        <v>4056000</v>
      </c>
      <c r="L87" s="6">
        <v>4867000</v>
      </c>
    </row>
    <row r="88" spans="1:12">
      <c r="A88"/>
      <c r="B88" s="4">
        <v>33</v>
      </c>
      <c r="C88" s="5" t="s">
        <v>36</v>
      </c>
      <c r="D88" s="5" t="s">
        <v>60</v>
      </c>
      <c r="E88" s="5" t="s">
        <v>112</v>
      </c>
      <c r="F88" s="6">
        <v>1375000</v>
      </c>
      <c r="G88" s="6">
        <v>1513000</v>
      </c>
      <c r="H88" s="6">
        <v>1816000</v>
      </c>
      <c r="I88" s="6">
        <v>2088000</v>
      </c>
      <c r="J88" s="6">
        <v>2923000</v>
      </c>
      <c r="K88" s="6">
        <v>3654000</v>
      </c>
      <c r="L88" s="6">
        <v>4385000</v>
      </c>
    </row>
    <row r="89" spans="1:12">
      <c r="A89"/>
      <c r="B89" s="4">
        <v>34</v>
      </c>
      <c r="C89" s="5" t="s">
        <v>36</v>
      </c>
      <c r="D89" s="5" t="s">
        <v>69</v>
      </c>
      <c r="E89" s="5" t="s">
        <v>112</v>
      </c>
      <c r="F89" s="6">
        <v>1495000</v>
      </c>
      <c r="G89" s="6">
        <v>1644000</v>
      </c>
      <c r="H89" s="6">
        <v>1973000</v>
      </c>
      <c r="I89" s="6">
        <v>2269000</v>
      </c>
      <c r="J89" s="6">
        <v>3177000</v>
      </c>
      <c r="K89" s="6">
        <v>3971000</v>
      </c>
      <c r="L89" s="6">
        <v>4765000</v>
      </c>
    </row>
    <row r="90" spans="1:12">
      <c r="A90"/>
      <c r="B90" s="4">
        <v>35</v>
      </c>
      <c r="C90" s="5" t="s">
        <v>36</v>
      </c>
      <c r="D90" s="5" t="s">
        <v>73</v>
      </c>
      <c r="E90" s="5" t="s">
        <v>73</v>
      </c>
      <c r="F90" s="6">
        <v>1630000</v>
      </c>
      <c r="G90" s="6">
        <v>1793000</v>
      </c>
      <c r="H90" s="6">
        <v>2152000</v>
      </c>
      <c r="I90" s="6">
        <v>2475000</v>
      </c>
      <c r="J90" s="6">
        <v>3465000</v>
      </c>
      <c r="K90" s="6">
        <v>4331000</v>
      </c>
      <c r="L90" s="6">
        <v>5197000</v>
      </c>
    </row>
    <row r="91" spans="1:12">
      <c r="A91"/>
      <c r="B91" s="4">
        <v>36</v>
      </c>
      <c r="C91" s="5" t="s">
        <v>36</v>
      </c>
      <c r="D91" s="5" t="s">
        <v>38</v>
      </c>
      <c r="E91" s="5" t="s">
        <v>38</v>
      </c>
      <c r="F91" s="6">
        <v>1630000</v>
      </c>
      <c r="G91" s="6">
        <v>1793000</v>
      </c>
      <c r="H91" s="6">
        <v>2152000</v>
      </c>
      <c r="I91" s="6">
        <v>2475000</v>
      </c>
      <c r="J91" s="6">
        <v>3465000</v>
      </c>
      <c r="K91" s="6">
        <v>4331000</v>
      </c>
      <c r="L91" s="6">
        <v>5197000</v>
      </c>
    </row>
    <row r="92" spans="1:12">
      <c r="A92"/>
      <c r="B92" s="4">
        <v>37</v>
      </c>
      <c r="C92" s="5" t="s">
        <v>36</v>
      </c>
      <c r="D92" s="5" t="s">
        <v>65</v>
      </c>
      <c r="E92" s="5" t="s">
        <v>65</v>
      </c>
      <c r="F92" s="6">
        <v>1892000</v>
      </c>
      <c r="G92" s="6">
        <v>2081000</v>
      </c>
      <c r="H92" s="6">
        <v>2497000</v>
      </c>
      <c r="I92" s="6">
        <v>2872000</v>
      </c>
      <c r="J92" s="6">
        <v>4021000</v>
      </c>
      <c r="K92" s="6">
        <v>5026000</v>
      </c>
      <c r="L92" s="6">
        <v>6031000</v>
      </c>
    </row>
    <row r="93" spans="1:12">
      <c r="A93"/>
      <c r="B93" s="4">
        <v>38</v>
      </c>
      <c r="C93" s="5" t="s">
        <v>36</v>
      </c>
      <c r="D93" s="5" t="s">
        <v>76</v>
      </c>
      <c r="E93" s="5" t="s">
        <v>76</v>
      </c>
      <c r="F93" s="6">
        <v>2079000</v>
      </c>
      <c r="G93" s="6">
        <v>2287000</v>
      </c>
      <c r="H93" s="6">
        <v>2744000</v>
      </c>
      <c r="I93" s="6">
        <v>3156000</v>
      </c>
      <c r="J93" s="6">
        <v>4418000</v>
      </c>
      <c r="K93" s="6">
        <v>5523000</v>
      </c>
      <c r="L93" s="6">
        <v>6628000</v>
      </c>
    </row>
    <row r="94" spans="1:12">
      <c r="A94"/>
      <c r="B94" s="4">
        <v>39</v>
      </c>
      <c r="C94" s="5" t="s">
        <v>36</v>
      </c>
      <c r="D94" s="5" t="s">
        <v>92</v>
      </c>
      <c r="E94" s="5" t="s">
        <v>66</v>
      </c>
      <c r="F94" s="6">
        <v>2079000</v>
      </c>
      <c r="G94" s="6">
        <v>2287000</v>
      </c>
      <c r="H94" s="6">
        <v>2744000</v>
      </c>
      <c r="I94" s="6">
        <v>3156000</v>
      </c>
      <c r="J94" s="6">
        <v>4418000</v>
      </c>
      <c r="K94" s="6">
        <v>5523000</v>
      </c>
      <c r="L94" s="6">
        <v>6628000</v>
      </c>
    </row>
    <row r="95" spans="1:12">
      <c r="A95"/>
      <c r="B95" s="4">
        <v>40</v>
      </c>
      <c r="C95" s="5" t="s">
        <v>36</v>
      </c>
      <c r="D95" s="5" t="s">
        <v>88</v>
      </c>
      <c r="E95" s="5" t="s">
        <v>89</v>
      </c>
      <c r="F95" s="6">
        <v>2145000</v>
      </c>
      <c r="G95" s="6">
        <v>2359000</v>
      </c>
      <c r="H95" s="6">
        <v>2831000</v>
      </c>
      <c r="I95" s="6">
        <v>3256000</v>
      </c>
      <c r="J95" s="6">
        <v>4558000</v>
      </c>
      <c r="K95" s="6">
        <v>5698000</v>
      </c>
      <c r="L95" s="6">
        <v>6838000</v>
      </c>
    </row>
    <row r="96" spans="1:12">
      <c r="A96"/>
      <c r="B96" s="4">
        <v>41</v>
      </c>
      <c r="C96" s="5" t="s">
        <v>36</v>
      </c>
      <c r="D96" s="5" t="s">
        <v>113</v>
      </c>
      <c r="E96" s="5" t="s">
        <v>89</v>
      </c>
      <c r="F96" s="6">
        <v>2514000</v>
      </c>
      <c r="G96" s="6">
        <v>2765000</v>
      </c>
      <c r="H96" s="6">
        <v>3318000</v>
      </c>
      <c r="I96" s="6">
        <v>3816000</v>
      </c>
      <c r="J96" s="6">
        <v>5342000</v>
      </c>
      <c r="K96" s="6">
        <v>6678000</v>
      </c>
      <c r="L96" s="6">
        <v>8014000</v>
      </c>
    </row>
    <row r="97" spans="1:12">
      <c r="A97"/>
      <c r="B97" s="4">
        <v>42</v>
      </c>
      <c r="C97" s="5" t="s">
        <v>36</v>
      </c>
      <c r="D97" s="5" t="s">
        <v>114</v>
      </c>
      <c r="E97" s="5" t="s">
        <v>89</v>
      </c>
      <c r="F97" s="6">
        <v>2159000</v>
      </c>
      <c r="G97" s="6">
        <v>2375000</v>
      </c>
      <c r="H97" s="6">
        <v>2850000</v>
      </c>
      <c r="I97" s="6">
        <v>3277000</v>
      </c>
      <c r="J97" s="6">
        <v>4588000</v>
      </c>
      <c r="K97" s="6">
        <v>5735000</v>
      </c>
      <c r="L97" s="6">
        <v>6882000</v>
      </c>
    </row>
    <row r="98" spans="1:12">
      <c r="A98"/>
      <c r="B98" s="4">
        <v>43</v>
      </c>
      <c r="C98" s="5" t="s">
        <v>36</v>
      </c>
      <c r="D98" s="5" t="s">
        <v>115</v>
      </c>
      <c r="E98" s="5" t="s">
        <v>89</v>
      </c>
      <c r="F98" s="6">
        <v>2326000</v>
      </c>
      <c r="G98" s="6">
        <v>2559000</v>
      </c>
      <c r="H98" s="6">
        <v>3071000</v>
      </c>
      <c r="I98" s="6">
        <v>3532000</v>
      </c>
      <c r="J98" s="6">
        <v>4945000</v>
      </c>
      <c r="K98" s="6">
        <v>6181000</v>
      </c>
      <c r="L98" s="6">
        <v>7417000</v>
      </c>
    </row>
    <row r="99" spans="1:12">
      <c r="A99"/>
      <c r="B99" s="4">
        <v>44</v>
      </c>
      <c r="C99" s="5" t="s">
        <v>36</v>
      </c>
      <c r="D99" s="5" t="s">
        <v>79</v>
      </c>
      <c r="E99" s="5" t="s">
        <v>79</v>
      </c>
      <c r="F99" s="6">
        <v>2016000</v>
      </c>
      <c r="G99" s="6">
        <v>2218000</v>
      </c>
      <c r="H99" s="6">
        <v>2662000</v>
      </c>
      <c r="I99" s="6">
        <v>3061000</v>
      </c>
      <c r="J99" s="6">
        <v>4285000</v>
      </c>
      <c r="K99" s="6">
        <v>5356000</v>
      </c>
      <c r="L99" s="6">
        <v>6427000</v>
      </c>
    </row>
    <row r="100" spans="1:12">
      <c r="A100"/>
      <c r="B100" s="4">
        <v>45</v>
      </c>
      <c r="C100" s="5" t="s">
        <v>36</v>
      </c>
      <c r="D100" s="5" t="s">
        <v>116</v>
      </c>
      <c r="E100" s="5" t="s">
        <v>116</v>
      </c>
      <c r="F100" s="6">
        <v>2299000</v>
      </c>
      <c r="G100" s="6">
        <v>2529000</v>
      </c>
      <c r="H100" s="6">
        <v>3035000</v>
      </c>
      <c r="I100" s="6">
        <v>3490000</v>
      </c>
      <c r="J100" s="6">
        <v>4886000</v>
      </c>
      <c r="K100" s="6">
        <v>6108000</v>
      </c>
      <c r="L100" s="6">
        <v>7330000</v>
      </c>
    </row>
    <row r="101" spans="1:12">
      <c r="A101"/>
      <c r="B101" s="4">
        <v>46</v>
      </c>
      <c r="C101" s="5" t="s">
        <v>36</v>
      </c>
      <c r="D101" s="5" t="s">
        <v>95</v>
      </c>
      <c r="E101" s="5" t="s">
        <v>95</v>
      </c>
      <c r="F101" s="6">
        <v>2584000</v>
      </c>
      <c r="G101" s="6">
        <v>2842000</v>
      </c>
      <c r="H101" s="6">
        <v>3410000</v>
      </c>
      <c r="I101" s="6">
        <v>3922000</v>
      </c>
      <c r="J101" s="6">
        <v>5491000</v>
      </c>
      <c r="K101" s="6">
        <v>6864000</v>
      </c>
      <c r="L101" s="6">
        <v>8237000</v>
      </c>
    </row>
    <row r="102" spans="1:12">
      <c r="A102"/>
      <c r="B102" s="4">
        <v>47</v>
      </c>
      <c r="C102" s="5" t="s">
        <v>36</v>
      </c>
      <c r="D102" s="5" t="s">
        <v>117</v>
      </c>
      <c r="E102" s="5" t="s">
        <v>118</v>
      </c>
      <c r="F102" s="6">
        <v>1932000</v>
      </c>
      <c r="G102" s="6">
        <v>2125000</v>
      </c>
      <c r="H102" s="6">
        <v>2550000</v>
      </c>
      <c r="I102" s="6">
        <v>2932000</v>
      </c>
      <c r="J102" s="6">
        <v>4105000</v>
      </c>
      <c r="K102" s="6">
        <v>5131000</v>
      </c>
      <c r="L102" s="6">
        <v>6157000</v>
      </c>
    </row>
    <row r="103" spans="1:12">
      <c r="A103"/>
      <c r="B103" s="4">
        <v>48</v>
      </c>
      <c r="C103" s="5" t="s">
        <v>36</v>
      </c>
      <c r="D103" s="5" t="s">
        <v>119</v>
      </c>
      <c r="E103" s="5" t="s">
        <v>118</v>
      </c>
      <c r="F103" s="6">
        <v>1894000</v>
      </c>
      <c r="G103" s="6">
        <v>2083000</v>
      </c>
      <c r="H103" s="6">
        <v>2500000</v>
      </c>
      <c r="I103" s="6">
        <v>2875000</v>
      </c>
      <c r="J103" s="6">
        <v>4025000</v>
      </c>
      <c r="K103" s="6">
        <v>5031000</v>
      </c>
      <c r="L103" s="6">
        <v>6037000</v>
      </c>
    </row>
    <row r="104" spans="1:12">
      <c r="A104"/>
      <c r="B104" s="4">
        <v>49</v>
      </c>
      <c r="C104" s="5" t="s">
        <v>36</v>
      </c>
      <c r="D104" s="5" t="s">
        <v>120</v>
      </c>
      <c r="E104" s="5" t="s">
        <v>118</v>
      </c>
      <c r="F104" s="6">
        <v>2092000</v>
      </c>
      <c r="G104" s="6">
        <v>2301000</v>
      </c>
      <c r="H104" s="6">
        <v>2761000</v>
      </c>
      <c r="I104" s="6">
        <v>3175000</v>
      </c>
      <c r="J104" s="6">
        <v>4445000</v>
      </c>
      <c r="K104" s="6">
        <v>5556000</v>
      </c>
      <c r="L104" s="6">
        <v>6667000</v>
      </c>
    </row>
    <row r="105" spans="1:12">
      <c r="A105"/>
      <c r="B105" s="4">
        <v>50</v>
      </c>
      <c r="C105" s="5" t="s">
        <v>36</v>
      </c>
      <c r="D105" s="5" t="s">
        <v>121</v>
      </c>
      <c r="E105" s="5" t="s">
        <v>118</v>
      </c>
      <c r="F105" s="6">
        <v>2205000</v>
      </c>
      <c r="G105" s="6">
        <v>2425000</v>
      </c>
      <c r="H105" s="6">
        <v>2910000</v>
      </c>
      <c r="I105" s="6">
        <v>3346000</v>
      </c>
      <c r="J105" s="6">
        <v>4684000</v>
      </c>
      <c r="K105" s="6">
        <v>5855000</v>
      </c>
      <c r="L105" s="6">
        <v>7026000</v>
      </c>
    </row>
    <row r="106" spans="1:12">
      <c r="A106"/>
      <c r="B106" s="4">
        <v>51</v>
      </c>
      <c r="C106" s="5" t="s">
        <v>36</v>
      </c>
      <c r="D106" s="5" t="s">
        <v>122</v>
      </c>
      <c r="E106" s="5" t="s">
        <v>118</v>
      </c>
      <c r="F106" s="6">
        <v>2243000</v>
      </c>
      <c r="G106" s="6">
        <v>2467000</v>
      </c>
      <c r="H106" s="6">
        <v>2960000</v>
      </c>
      <c r="I106" s="6">
        <v>3404000</v>
      </c>
      <c r="J106" s="6">
        <v>4766000</v>
      </c>
      <c r="K106" s="6">
        <v>5958000</v>
      </c>
      <c r="L106" s="6">
        <v>7150000</v>
      </c>
    </row>
    <row r="107" spans="1:12">
      <c r="A107"/>
      <c r="B107" s="4">
        <v>52</v>
      </c>
      <c r="C107" s="5" t="s">
        <v>36</v>
      </c>
      <c r="D107" s="5" t="s">
        <v>123</v>
      </c>
      <c r="E107" s="5" t="s">
        <v>118</v>
      </c>
      <c r="F107" s="6">
        <v>2111000</v>
      </c>
      <c r="G107" s="6">
        <v>2322000</v>
      </c>
      <c r="H107" s="6">
        <v>2786000</v>
      </c>
      <c r="I107" s="6">
        <v>3204000</v>
      </c>
      <c r="J107" s="6">
        <v>4486000</v>
      </c>
      <c r="K107" s="6">
        <v>5608000</v>
      </c>
      <c r="L107" s="6">
        <v>6730000</v>
      </c>
    </row>
    <row r="108" spans="1:12">
      <c r="A108"/>
      <c r="B108" s="4">
        <v>53</v>
      </c>
      <c r="C108" s="5" t="s">
        <v>36</v>
      </c>
      <c r="D108" s="5" t="s">
        <v>124</v>
      </c>
      <c r="E108" s="5" t="s">
        <v>118</v>
      </c>
      <c r="F108" s="6">
        <v>1840000</v>
      </c>
      <c r="G108" s="6">
        <v>2024000</v>
      </c>
      <c r="H108" s="6">
        <v>2429000</v>
      </c>
      <c r="I108" s="6">
        <v>2793000</v>
      </c>
      <c r="J108" s="6">
        <v>3910000</v>
      </c>
      <c r="K108" s="6">
        <v>4888000</v>
      </c>
      <c r="L108" s="6">
        <v>5866000</v>
      </c>
    </row>
    <row r="109" spans="1:12">
      <c r="A109"/>
      <c r="B109" s="4">
        <v>54</v>
      </c>
      <c r="C109" s="5" t="s">
        <v>36</v>
      </c>
      <c r="D109" s="5" t="s">
        <v>125</v>
      </c>
      <c r="E109" s="5" t="s">
        <v>126</v>
      </c>
      <c r="F109" s="6">
        <v>2648000</v>
      </c>
      <c r="G109" s="6">
        <v>2913000</v>
      </c>
      <c r="H109" s="6">
        <v>3495000</v>
      </c>
      <c r="I109" s="6">
        <v>4019000</v>
      </c>
      <c r="J109" s="6">
        <v>5627000</v>
      </c>
      <c r="K109" s="6">
        <v>7034000</v>
      </c>
      <c r="L109" s="6">
        <v>8441000</v>
      </c>
    </row>
    <row r="110" spans="1:12">
      <c r="A110"/>
      <c r="B110" s="4">
        <v>55</v>
      </c>
      <c r="C110" s="5" t="s">
        <v>36</v>
      </c>
      <c r="D110" s="5" t="s">
        <v>127</v>
      </c>
      <c r="E110" s="5" t="s">
        <v>43</v>
      </c>
      <c r="F110" s="6">
        <v>3492000</v>
      </c>
      <c r="G110" s="6">
        <v>3841000</v>
      </c>
      <c r="H110" s="6">
        <v>4609000</v>
      </c>
      <c r="I110" s="6">
        <v>5300000</v>
      </c>
      <c r="J110" s="6">
        <v>7420000</v>
      </c>
      <c r="K110" s="6">
        <v>9275000</v>
      </c>
      <c r="L110" s="6">
        <v>11130000</v>
      </c>
    </row>
    <row r="111" spans="1:12">
      <c r="A111"/>
      <c r="B111" s="4">
        <v>56</v>
      </c>
      <c r="C111" s="5" t="s">
        <v>36</v>
      </c>
      <c r="D111" s="5" t="s">
        <v>128</v>
      </c>
      <c r="E111" s="5" t="s">
        <v>43</v>
      </c>
      <c r="F111" s="6">
        <v>3164000</v>
      </c>
      <c r="G111" s="6">
        <v>3480000</v>
      </c>
      <c r="H111" s="6">
        <v>4176000</v>
      </c>
      <c r="I111" s="6">
        <v>4802000</v>
      </c>
      <c r="J111" s="6">
        <v>6723000</v>
      </c>
      <c r="K111" s="6">
        <v>8404000</v>
      </c>
      <c r="L111" s="6">
        <v>10085000</v>
      </c>
    </row>
    <row r="112" spans="1:12">
      <c r="A112"/>
      <c r="B112" s="4">
        <v>57</v>
      </c>
      <c r="C112" s="5" t="s">
        <v>36</v>
      </c>
      <c r="D112" s="5" t="s">
        <v>129</v>
      </c>
      <c r="E112" s="5" t="s">
        <v>130</v>
      </c>
      <c r="F112" s="6">
        <v>4588000</v>
      </c>
      <c r="G112" s="6">
        <v>5047000</v>
      </c>
      <c r="H112" s="6">
        <v>6056000</v>
      </c>
      <c r="I112" s="6">
        <v>6964000</v>
      </c>
      <c r="J112" s="6">
        <v>9750000</v>
      </c>
      <c r="K112" s="6">
        <v>12188000</v>
      </c>
      <c r="L112" s="6">
        <v>14626000</v>
      </c>
    </row>
    <row r="113" spans="1:12">
      <c r="A113"/>
      <c r="B113" s="4">
        <v>58</v>
      </c>
      <c r="C113" s="5" t="s">
        <v>36</v>
      </c>
      <c r="D113" s="5" t="s">
        <v>131</v>
      </c>
      <c r="E113" s="5" t="s">
        <v>130</v>
      </c>
      <c r="F113" s="6">
        <v>4851000</v>
      </c>
      <c r="G113" s="6">
        <v>5336000</v>
      </c>
      <c r="H113" s="6">
        <v>6403000</v>
      </c>
      <c r="I113" s="6">
        <v>7363000</v>
      </c>
      <c r="J113" s="6">
        <v>10308000</v>
      </c>
      <c r="K113" s="6">
        <v>12885000</v>
      </c>
      <c r="L113" s="6">
        <v>15462000</v>
      </c>
    </row>
    <row r="114" spans="1:12">
      <c r="A114"/>
      <c r="B114" s="4">
        <v>59</v>
      </c>
      <c r="C114" s="5" t="s">
        <v>36</v>
      </c>
      <c r="D114" s="5" t="s">
        <v>132</v>
      </c>
      <c r="E114" s="5" t="s">
        <v>132</v>
      </c>
      <c r="F114" s="6">
        <v>5662000</v>
      </c>
      <c r="G114" s="6">
        <v>6228000</v>
      </c>
      <c r="H114" s="6">
        <v>7474000</v>
      </c>
      <c r="I114" s="6">
        <v>8595000</v>
      </c>
      <c r="J114" s="6">
        <v>12033000</v>
      </c>
      <c r="K114" s="6">
        <v>15041000</v>
      </c>
      <c r="L114" s="6">
        <v>18049000</v>
      </c>
    </row>
    <row r="115" spans="1:12">
      <c r="A115"/>
      <c r="B115" s="4">
        <v>60</v>
      </c>
      <c r="C115" s="5" t="s">
        <v>36</v>
      </c>
      <c r="D115" s="5" t="s">
        <v>133</v>
      </c>
      <c r="E115" s="5" t="s">
        <v>134</v>
      </c>
      <c r="F115" s="6">
        <v>6258000</v>
      </c>
      <c r="G115" s="6">
        <v>6884000</v>
      </c>
      <c r="H115" s="6">
        <v>8261000</v>
      </c>
      <c r="I115" s="6">
        <v>9500000</v>
      </c>
      <c r="J115" s="6">
        <v>13300000</v>
      </c>
      <c r="K115" s="6">
        <v>16625000</v>
      </c>
      <c r="L115" s="6">
        <v>19950000</v>
      </c>
    </row>
    <row r="116" spans="1:12">
      <c r="A116"/>
      <c r="B116" s="4">
        <v>61</v>
      </c>
      <c r="C116" s="5" t="s">
        <v>36</v>
      </c>
      <c r="D116" s="5" t="s">
        <v>46</v>
      </c>
      <c r="E116" s="5" t="s">
        <v>46</v>
      </c>
      <c r="F116" s="6">
        <v>6916000</v>
      </c>
      <c r="G116" s="6">
        <v>7608000</v>
      </c>
      <c r="H116" s="6">
        <v>9130000</v>
      </c>
      <c r="I116" s="6">
        <v>10500000</v>
      </c>
      <c r="J116" s="6">
        <v>14700000</v>
      </c>
      <c r="K116" s="6">
        <v>18375000</v>
      </c>
      <c r="L116" s="6">
        <v>22050000</v>
      </c>
    </row>
    <row r="117" spans="1:12">
      <c r="A117"/>
      <c r="B117" s="4">
        <v>62</v>
      </c>
      <c r="C117" s="5" t="s">
        <v>36</v>
      </c>
      <c r="D117" s="5" t="s">
        <v>135</v>
      </c>
      <c r="E117" s="5" t="s">
        <v>44</v>
      </c>
      <c r="F117" s="6">
        <v>887000</v>
      </c>
      <c r="G117" s="6">
        <v>976000</v>
      </c>
      <c r="H117" s="6">
        <v>1171000</v>
      </c>
      <c r="I117" s="6">
        <v>1347000</v>
      </c>
      <c r="J117" s="6">
        <v>1886000</v>
      </c>
      <c r="K117" s="6">
        <v>2358000</v>
      </c>
      <c r="L117" s="6">
        <v>2830000</v>
      </c>
    </row>
    <row r="118" spans="1:12">
      <c r="A118"/>
      <c r="B118" s="4">
        <v>63</v>
      </c>
      <c r="C118" s="5" t="s">
        <v>36</v>
      </c>
      <c r="D118" s="5" t="s">
        <v>136</v>
      </c>
      <c r="E118" s="5" t="s">
        <v>44</v>
      </c>
      <c r="F118" s="6">
        <v>697000</v>
      </c>
      <c r="G118" s="6">
        <v>767000</v>
      </c>
      <c r="H118" s="6">
        <v>920000</v>
      </c>
      <c r="I118" s="6">
        <v>1058000</v>
      </c>
      <c r="J118" s="6">
        <v>1481000</v>
      </c>
      <c r="K118" s="6">
        <v>1851000</v>
      </c>
      <c r="L118" s="6">
        <v>2221000</v>
      </c>
    </row>
    <row r="119" spans="1:12">
      <c r="A119"/>
      <c r="B119" s="4">
        <v>64</v>
      </c>
      <c r="C119" s="5" t="s">
        <v>36</v>
      </c>
      <c r="D119" s="5" t="s">
        <v>137</v>
      </c>
      <c r="E119" s="5" t="s">
        <v>44</v>
      </c>
      <c r="F119" s="6">
        <v>697000</v>
      </c>
      <c r="G119" s="6">
        <v>767000</v>
      </c>
      <c r="H119" s="6">
        <v>920000</v>
      </c>
      <c r="I119" s="6">
        <v>1058000</v>
      </c>
      <c r="J119" s="6">
        <v>1481000</v>
      </c>
      <c r="K119" s="6">
        <v>1851000</v>
      </c>
      <c r="L119" s="6">
        <v>2221000</v>
      </c>
    </row>
    <row r="120" spans="1:12">
      <c r="A120"/>
      <c r="B120" s="4">
        <v>65</v>
      </c>
      <c r="C120" s="5" t="s">
        <v>36</v>
      </c>
      <c r="D120" s="5" t="s">
        <v>138</v>
      </c>
      <c r="E120" s="5" t="s">
        <v>47</v>
      </c>
      <c r="F120" s="6">
        <v>1375000</v>
      </c>
      <c r="G120" s="6">
        <v>1513000</v>
      </c>
      <c r="H120" s="6">
        <v>1816000</v>
      </c>
      <c r="I120" s="6">
        <v>2088000</v>
      </c>
      <c r="J120" s="6">
        <v>2923000</v>
      </c>
      <c r="K120" s="6">
        <v>3654000</v>
      </c>
      <c r="L120" s="6">
        <v>4385000</v>
      </c>
    </row>
    <row r="121" spans="1:12">
      <c r="A121"/>
      <c r="B121" s="4">
        <v>66</v>
      </c>
      <c r="C121" s="5" t="s">
        <v>36</v>
      </c>
      <c r="D121" s="5" t="s">
        <v>139</v>
      </c>
      <c r="E121" s="5" t="s">
        <v>47</v>
      </c>
      <c r="F121" s="6">
        <v>1507000</v>
      </c>
      <c r="G121" s="6">
        <v>1658000</v>
      </c>
      <c r="H121" s="6">
        <v>1990000</v>
      </c>
      <c r="I121" s="6">
        <v>2288000</v>
      </c>
      <c r="J121" s="6">
        <v>3203000</v>
      </c>
      <c r="K121" s="6">
        <v>4004000</v>
      </c>
      <c r="L121" s="6">
        <v>4805000</v>
      </c>
    </row>
    <row r="122" spans="1:12">
      <c r="A122"/>
      <c r="B122" s="4">
        <v>67</v>
      </c>
      <c r="C122" s="5" t="s">
        <v>36</v>
      </c>
      <c r="D122" s="5" t="s">
        <v>140</v>
      </c>
      <c r="E122" s="5" t="s">
        <v>140</v>
      </c>
      <c r="F122" s="6">
        <v>2079000</v>
      </c>
      <c r="G122" s="6">
        <v>2287000</v>
      </c>
      <c r="H122" s="6">
        <v>2744000</v>
      </c>
      <c r="I122" s="6">
        <v>3156000</v>
      </c>
      <c r="J122" s="6">
        <v>4418000</v>
      </c>
      <c r="K122" s="6">
        <v>5523000</v>
      </c>
      <c r="L122" s="6">
        <v>6628000</v>
      </c>
    </row>
    <row r="123" spans="1:12">
      <c r="A123"/>
      <c r="B123" s="4">
        <v>68</v>
      </c>
      <c r="C123" s="5" t="s">
        <v>36</v>
      </c>
      <c r="D123" s="5" t="s">
        <v>141</v>
      </c>
      <c r="E123" s="5" t="s">
        <v>142</v>
      </c>
      <c r="F123" s="6">
        <v>3371000</v>
      </c>
      <c r="G123" s="6">
        <v>3708000</v>
      </c>
      <c r="H123" s="6">
        <v>4450000</v>
      </c>
      <c r="I123" s="6">
        <v>5117000</v>
      </c>
      <c r="J123" s="6">
        <v>7164000</v>
      </c>
      <c r="K123" s="6">
        <v>8955000</v>
      </c>
      <c r="L123" s="6">
        <v>10746000</v>
      </c>
    </row>
    <row r="124" spans="1:12">
      <c r="A124"/>
      <c r="B124" s="4">
        <v>69</v>
      </c>
      <c r="C124" s="5" t="s">
        <v>36</v>
      </c>
      <c r="D124" s="5" t="s">
        <v>143</v>
      </c>
      <c r="E124" s="5" t="s">
        <v>142</v>
      </c>
      <c r="F124" s="6">
        <v>3129000</v>
      </c>
      <c r="G124" s="6">
        <v>3442000</v>
      </c>
      <c r="H124" s="6">
        <v>4130000</v>
      </c>
      <c r="I124" s="6">
        <v>4749000</v>
      </c>
      <c r="J124" s="6">
        <v>6649000</v>
      </c>
      <c r="K124" s="6">
        <v>8311000</v>
      </c>
      <c r="L124" s="6">
        <v>9973000</v>
      </c>
    </row>
    <row r="125" spans="1:12">
      <c r="A125"/>
      <c r="B125" s="4">
        <v>70</v>
      </c>
      <c r="C125" s="5" t="s">
        <v>36</v>
      </c>
      <c r="D125" s="5" t="s">
        <v>144</v>
      </c>
      <c r="E125" s="5" t="s">
        <v>142</v>
      </c>
      <c r="F125" s="6">
        <v>3371000</v>
      </c>
      <c r="G125" s="6">
        <v>3708000</v>
      </c>
      <c r="H125" s="6">
        <v>4450000</v>
      </c>
      <c r="I125" s="6">
        <v>5117000</v>
      </c>
      <c r="J125" s="6">
        <v>7164000</v>
      </c>
      <c r="K125" s="6">
        <v>8955000</v>
      </c>
      <c r="L125" s="6">
        <v>10746000</v>
      </c>
    </row>
    <row r="126" spans="1:12">
      <c r="A126"/>
      <c r="B126" s="4">
        <v>71</v>
      </c>
      <c r="C126" s="5" t="s">
        <v>36</v>
      </c>
      <c r="D126" s="5" t="s">
        <v>145</v>
      </c>
      <c r="E126" s="5" t="s">
        <v>99</v>
      </c>
      <c r="F126" s="6">
        <v>5119000</v>
      </c>
      <c r="G126" s="6">
        <v>5631000</v>
      </c>
      <c r="H126" s="6">
        <v>6757000</v>
      </c>
      <c r="I126" s="6">
        <v>7771000</v>
      </c>
      <c r="J126" s="6">
        <v>10879000</v>
      </c>
      <c r="K126" s="6">
        <v>13599000</v>
      </c>
      <c r="L126" s="6">
        <v>16319000</v>
      </c>
    </row>
    <row r="127" spans="1:12">
      <c r="A127"/>
      <c r="B127" s="4">
        <v>72</v>
      </c>
      <c r="C127" s="5" t="s">
        <v>36</v>
      </c>
      <c r="D127" s="5" t="s">
        <v>146</v>
      </c>
      <c r="E127" s="5" t="s">
        <v>99</v>
      </c>
      <c r="F127" s="6">
        <v>5797000</v>
      </c>
      <c r="G127" s="6">
        <v>6377000</v>
      </c>
      <c r="H127" s="6">
        <v>7652000</v>
      </c>
      <c r="I127" s="6">
        <v>8800000</v>
      </c>
      <c r="J127" s="6">
        <v>12320000</v>
      </c>
      <c r="K127" s="6">
        <v>15400000</v>
      </c>
      <c r="L127" s="6">
        <v>18480000</v>
      </c>
    </row>
    <row r="128" spans="1:12">
      <c r="A128"/>
      <c r="B128" s="4">
        <v>73</v>
      </c>
      <c r="C128" s="5" t="s">
        <v>36</v>
      </c>
      <c r="D128" s="5" t="s">
        <v>72</v>
      </c>
      <c r="E128" s="5" t="s">
        <v>72</v>
      </c>
      <c r="F128" s="6">
        <v>5271000</v>
      </c>
      <c r="G128" s="6">
        <v>5798000</v>
      </c>
      <c r="H128" s="6">
        <v>6957000</v>
      </c>
      <c r="I128" s="6">
        <v>8000000</v>
      </c>
      <c r="J128" s="6">
        <v>11200000</v>
      </c>
      <c r="K128" s="6">
        <v>14000000</v>
      </c>
      <c r="L128" s="6">
        <v>16800000</v>
      </c>
    </row>
    <row r="129" spans="1:14">
      <c r="A129"/>
      <c r="B129" s="4">
        <v>74</v>
      </c>
      <c r="C129" s="5" t="s">
        <v>36</v>
      </c>
      <c r="D129" s="5" t="s">
        <v>147</v>
      </c>
      <c r="E129" s="5" t="s">
        <v>59</v>
      </c>
      <c r="F129" s="6">
        <v>2847000</v>
      </c>
      <c r="G129" s="6">
        <v>3132000</v>
      </c>
      <c r="H129" s="6">
        <v>3758000</v>
      </c>
      <c r="I129" s="6">
        <v>4322000</v>
      </c>
      <c r="J129" s="6">
        <v>6051000</v>
      </c>
      <c r="K129" s="6">
        <v>7564000</v>
      </c>
      <c r="L129" s="6">
        <v>9077000</v>
      </c>
    </row>
    <row r="130" spans="1:14">
      <c r="A130"/>
      <c r="B130" s="4">
        <v>75</v>
      </c>
      <c r="C130" s="5" t="s">
        <v>36</v>
      </c>
      <c r="D130" s="5" t="s">
        <v>148</v>
      </c>
      <c r="E130" s="5" t="s">
        <v>59</v>
      </c>
      <c r="F130" s="6">
        <v>2847000</v>
      </c>
      <c r="G130" s="6">
        <v>3132000</v>
      </c>
      <c r="H130" s="6">
        <v>3758000</v>
      </c>
      <c r="I130" s="6">
        <v>4322000</v>
      </c>
      <c r="J130" s="5">
        <v>6051000</v>
      </c>
      <c r="K130" s="5">
        <v>7564000</v>
      </c>
      <c r="L130" s="5">
        <v>9077000</v>
      </c>
    </row>
    <row r="131" spans="1:14">
      <c r="A131"/>
      <c r="B131" s="4">
        <v>76</v>
      </c>
      <c r="C131" s="5" t="s">
        <v>36</v>
      </c>
      <c r="D131" s="5" t="s">
        <v>149</v>
      </c>
      <c r="E131" s="5" t="s">
        <v>59</v>
      </c>
      <c r="F131" s="6">
        <v>2635000</v>
      </c>
      <c r="G131" s="6">
        <v>2898000</v>
      </c>
      <c r="H131" s="6">
        <v>3478000</v>
      </c>
      <c r="I131" s="6">
        <v>4000000</v>
      </c>
      <c r="J131" s="6">
        <v>5600000</v>
      </c>
      <c r="K131" s="6">
        <v>7000000</v>
      </c>
      <c r="L131" s="6">
        <v>8400000</v>
      </c>
    </row>
    <row r="132" spans="1:14">
      <c r="A132"/>
      <c r="B132" s="4">
        <v>77</v>
      </c>
      <c r="C132" s="5" t="s">
        <v>36</v>
      </c>
      <c r="D132" s="5" t="s">
        <v>150</v>
      </c>
      <c r="E132" s="5" t="s">
        <v>59</v>
      </c>
      <c r="F132" s="6">
        <v>2079000</v>
      </c>
      <c r="G132" s="6">
        <v>2287000</v>
      </c>
      <c r="H132" s="6">
        <v>2744000</v>
      </c>
      <c r="I132" s="6">
        <v>3156000</v>
      </c>
      <c r="J132" s="6">
        <v>4418000</v>
      </c>
      <c r="K132" s="6">
        <v>5523000</v>
      </c>
      <c r="L132" s="6">
        <v>6628000</v>
      </c>
    </row>
    <row r="133" spans="1:14">
      <c r="A133"/>
      <c r="B133" s="15"/>
      <c r="C133" s="17"/>
      <c r="D133" s="17"/>
      <c r="E133" s="17"/>
      <c r="F133" s="18"/>
      <c r="G133" s="18"/>
      <c r="H133" s="18"/>
      <c r="I133" s="18"/>
      <c r="J133" s="18"/>
      <c r="K133" s="18"/>
      <c r="L133" s="18"/>
    </row>
    <row r="134" spans="1:14" s="47" customFormat="1">
      <c r="A134" s="41"/>
      <c r="B134" s="42"/>
      <c r="C134" s="43"/>
      <c r="D134" s="43"/>
      <c r="E134" s="43"/>
      <c r="F134" s="44"/>
      <c r="G134" s="44"/>
      <c r="H134" s="44"/>
      <c r="I134" s="44"/>
      <c r="J134" s="44"/>
      <c r="K134" s="44"/>
      <c r="L134" s="44"/>
      <c r="M134" s="44"/>
      <c r="N134" s="44"/>
    </row>
    <row r="135" spans="1:14">
      <c r="B135" s="11"/>
    </row>
    <row r="136" spans="1:14">
      <c r="A136" s="40" t="s">
        <v>4</v>
      </c>
      <c r="B136" s="40" t="s">
        <v>1</v>
      </c>
      <c r="C136" s="40" t="s">
        <v>5</v>
      </c>
      <c r="D136" s="40" t="s">
        <v>6</v>
      </c>
      <c r="E136" s="40" t="s">
        <v>2</v>
      </c>
      <c r="F136" s="40" t="s">
        <v>152</v>
      </c>
      <c r="G136" s="48" t="s">
        <v>194</v>
      </c>
    </row>
    <row r="137" spans="1:14" ht="15.75">
      <c r="A137" s="4" t="s">
        <v>151</v>
      </c>
      <c r="B137" s="7">
        <v>1</v>
      </c>
      <c r="C137" s="5" t="s">
        <v>153</v>
      </c>
      <c r="D137" s="5" t="s">
        <v>33</v>
      </c>
      <c r="E137" s="6">
        <v>985000</v>
      </c>
      <c r="F137" s="12"/>
    </row>
    <row r="138" spans="1:14" ht="15.75">
      <c r="A138" s="4" t="s">
        <v>151</v>
      </c>
      <c r="B138" s="7">
        <v>1</v>
      </c>
      <c r="C138" s="5" t="s">
        <v>154</v>
      </c>
      <c r="D138" s="5" t="s">
        <v>33</v>
      </c>
      <c r="E138" s="6">
        <v>985000</v>
      </c>
      <c r="F138" s="12"/>
    </row>
    <row r="139" spans="1:14" ht="15.75">
      <c r="A139" s="15"/>
      <c r="B139" s="16"/>
      <c r="C139" s="17"/>
      <c r="D139" s="17"/>
      <c r="E139" s="18"/>
      <c r="F139" s="19"/>
    </row>
    <row r="140" spans="1:14" s="47" customFormat="1">
      <c r="A140" s="41"/>
      <c r="B140" s="42"/>
      <c r="C140" s="43"/>
      <c r="D140" s="43"/>
      <c r="E140" s="43"/>
      <c r="F140" s="44"/>
      <c r="G140" s="44"/>
      <c r="H140" s="44"/>
      <c r="I140" s="44"/>
      <c r="J140" s="44"/>
      <c r="K140" s="44"/>
      <c r="L140" s="44"/>
      <c r="M140" s="44"/>
      <c r="N140" s="44"/>
    </row>
    <row r="141" spans="1:14" s="21" customFormat="1">
      <c r="A141" s="20"/>
      <c r="B141" s="20"/>
    </row>
    <row r="142" spans="1:14" ht="26.25" customHeight="1">
      <c r="A142" s="37" t="s">
        <v>7</v>
      </c>
      <c r="B142" s="37" t="s">
        <v>8</v>
      </c>
      <c r="C142" s="78" t="s">
        <v>0</v>
      </c>
      <c r="D142" s="78"/>
      <c r="E142" s="37" t="s">
        <v>9</v>
      </c>
      <c r="F142" s="78" t="s">
        <v>10</v>
      </c>
      <c r="G142" s="78"/>
      <c r="H142" s="78"/>
      <c r="I142" s="78"/>
      <c r="J142" s="78"/>
      <c r="K142" s="78"/>
      <c r="L142" s="78"/>
      <c r="M142" s="48" t="s">
        <v>194</v>
      </c>
    </row>
    <row r="143" spans="1:14">
      <c r="A143" s="37" t="s">
        <v>18</v>
      </c>
      <c r="B143" s="37" t="s">
        <v>19</v>
      </c>
      <c r="C143" s="38" t="s">
        <v>20</v>
      </c>
      <c r="D143" s="38" t="s">
        <v>21</v>
      </c>
      <c r="E143" s="45" t="s">
        <v>22</v>
      </c>
      <c r="F143" s="40" t="s">
        <v>155</v>
      </c>
      <c r="G143" s="40" t="s">
        <v>156</v>
      </c>
      <c r="H143" s="40" t="s">
        <v>25</v>
      </c>
      <c r="I143" s="40" t="s">
        <v>26</v>
      </c>
      <c r="J143" s="40" t="s">
        <v>27</v>
      </c>
      <c r="K143" s="40" t="s">
        <v>28</v>
      </c>
      <c r="L143" s="40" t="s">
        <v>29</v>
      </c>
    </row>
    <row r="144" spans="1:14">
      <c r="A144" s="4" t="s">
        <v>157</v>
      </c>
      <c r="B144" s="4">
        <v>1</v>
      </c>
      <c r="C144" s="5" t="s">
        <v>193</v>
      </c>
      <c r="D144" s="5" t="s">
        <v>33</v>
      </c>
      <c r="E144" s="5" t="s">
        <v>33</v>
      </c>
      <c r="F144" s="6">
        <v>610000</v>
      </c>
      <c r="G144" s="6">
        <v>672000</v>
      </c>
      <c r="H144" s="6">
        <v>806000</v>
      </c>
      <c r="I144" s="6">
        <v>927000</v>
      </c>
      <c r="J144" s="6">
        <v>1297000</v>
      </c>
      <c r="K144" s="6">
        <v>1621000</v>
      </c>
      <c r="L144" s="6">
        <v>1945000</v>
      </c>
    </row>
    <row r="145" spans="1:12">
      <c r="A145" s="4" t="s">
        <v>157</v>
      </c>
      <c r="B145" s="4">
        <f>B144+1</f>
        <v>2</v>
      </c>
      <c r="C145" s="5" t="s">
        <v>193</v>
      </c>
      <c r="D145" s="5" t="s">
        <v>41</v>
      </c>
      <c r="E145" s="5" t="s">
        <v>33</v>
      </c>
      <c r="F145" s="6">
        <v>654000</v>
      </c>
      <c r="G145" s="6">
        <v>720000</v>
      </c>
      <c r="H145" s="6">
        <v>864000</v>
      </c>
      <c r="I145" s="6">
        <v>994000</v>
      </c>
      <c r="J145" s="6">
        <v>1391000</v>
      </c>
      <c r="K145" s="6">
        <v>1739000</v>
      </c>
      <c r="L145" s="6">
        <v>2087000</v>
      </c>
    </row>
    <row r="146" spans="1:12">
      <c r="A146" s="4" t="s">
        <v>157</v>
      </c>
      <c r="B146" s="4">
        <f t="shared" ref="B146:B209" si="0">B145+1</f>
        <v>3</v>
      </c>
      <c r="C146" s="5" t="s">
        <v>193</v>
      </c>
      <c r="D146" s="5" t="s">
        <v>45</v>
      </c>
      <c r="E146" s="5" t="s">
        <v>33</v>
      </c>
      <c r="F146" s="6">
        <v>654000</v>
      </c>
      <c r="G146" s="6">
        <v>720000</v>
      </c>
      <c r="H146" s="6">
        <v>864000</v>
      </c>
      <c r="I146" s="6">
        <v>994000</v>
      </c>
      <c r="J146" s="6">
        <v>1391000</v>
      </c>
      <c r="K146" s="6">
        <v>1739000</v>
      </c>
      <c r="L146" s="6">
        <v>2087000</v>
      </c>
    </row>
    <row r="147" spans="1:12">
      <c r="A147" s="4" t="s">
        <v>157</v>
      </c>
      <c r="B147" s="4">
        <f t="shared" si="0"/>
        <v>4</v>
      </c>
      <c r="C147" s="5" t="s">
        <v>193</v>
      </c>
      <c r="D147" s="5" t="s">
        <v>48</v>
      </c>
      <c r="E147" s="5" t="s">
        <v>33</v>
      </c>
      <c r="F147" s="6">
        <v>654000</v>
      </c>
      <c r="G147" s="6">
        <v>720000</v>
      </c>
      <c r="H147" s="6">
        <v>864000</v>
      </c>
      <c r="I147" s="6">
        <v>994000</v>
      </c>
      <c r="J147" s="6">
        <v>1391000</v>
      </c>
      <c r="K147" s="6">
        <v>1739000</v>
      </c>
      <c r="L147" s="6">
        <v>2087000</v>
      </c>
    </row>
    <row r="148" spans="1:12">
      <c r="A148" s="4" t="s">
        <v>157</v>
      </c>
      <c r="B148" s="4">
        <f t="shared" si="0"/>
        <v>5</v>
      </c>
      <c r="C148" s="5" t="s">
        <v>193</v>
      </c>
      <c r="D148" s="5" t="s">
        <v>53</v>
      </c>
      <c r="E148" s="5" t="s">
        <v>33</v>
      </c>
      <c r="F148" s="6">
        <v>654000</v>
      </c>
      <c r="G148" s="6">
        <v>720000</v>
      </c>
      <c r="H148" s="6">
        <v>864000</v>
      </c>
      <c r="I148" s="6">
        <v>994000</v>
      </c>
      <c r="J148" s="6">
        <v>1391000</v>
      </c>
      <c r="K148" s="6">
        <v>1739000</v>
      </c>
      <c r="L148" s="6">
        <v>2087000</v>
      </c>
    </row>
    <row r="149" spans="1:12">
      <c r="A149" s="4" t="s">
        <v>157</v>
      </c>
      <c r="B149" s="4">
        <f t="shared" si="0"/>
        <v>6</v>
      </c>
      <c r="C149" s="5" t="s">
        <v>193</v>
      </c>
      <c r="D149" s="5" t="s">
        <v>56</v>
      </c>
      <c r="E149" s="5" t="s">
        <v>15</v>
      </c>
      <c r="F149" s="6">
        <v>711000</v>
      </c>
      <c r="G149" s="6">
        <v>782000</v>
      </c>
      <c r="H149" s="6">
        <v>939000</v>
      </c>
      <c r="I149" s="6">
        <v>1079000</v>
      </c>
      <c r="J149" s="6">
        <v>1511000</v>
      </c>
      <c r="K149" s="6">
        <v>1889000</v>
      </c>
      <c r="L149" s="6">
        <v>2267000</v>
      </c>
    </row>
    <row r="150" spans="1:12">
      <c r="A150" s="4" t="s">
        <v>157</v>
      </c>
      <c r="B150" s="4">
        <f t="shared" si="0"/>
        <v>7</v>
      </c>
      <c r="C150" s="5" t="s">
        <v>193</v>
      </c>
      <c r="D150" s="5" t="s">
        <v>34</v>
      </c>
      <c r="E150" s="5" t="s">
        <v>15</v>
      </c>
      <c r="F150" s="6">
        <v>815000</v>
      </c>
      <c r="G150" s="6">
        <v>897000</v>
      </c>
      <c r="H150" s="6">
        <v>1077000</v>
      </c>
      <c r="I150" s="6">
        <v>1239000</v>
      </c>
      <c r="J150" s="6">
        <v>1734000</v>
      </c>
      <c r="K150" s="6">
        <v>2169000</v>
      </c>
      <c r="L150" s="6">
        <v>2603000</v>
      </c>
    </row>
    <row r="151" spans="1:12">
      <c r="A151" s="4" t="s">
        <v>157</v>
      </c>
      <c r="B151" s="4">
        <f t="shared" si="0"/>
        <v>8</v>
      </c>
      <c r="C151" s="5" t="s">
        <v>193</v>
      </c>
      <c r="D151" s="5" t="s">
        <v>62</v>
      </c>
      <c r="E151" s="5" t="s">
        <v>15</v>
      </c>
      <c r="F151" s="6">
        <v>1238000</v>
      </c>
      <c r="G151" s="6">
        <v>1362000</v>
      </c>
      <c r="H151" s="6">
        <v>1634000</v>
      </c>
      <c r="I151" s="6">
        <v>1879000</v>
      </c>
      <c r="J151" s="6">
        <v>2631000</v>
      </c>
      <c r="K151" s="6">
        <v>3289000</v>
      </c>
      <c r="L151" s="6">
        <v>3946000</v>
      </c>
    </row>
    <row r="152" spans="1:12">
      <c r="A152" s="4" t="s">
        <v>157</v>
      </c>
      <c r="B152" s="4">
        <f t="shared" si="0"/>
        <v>9</v>
      </c>
      <c r="C152" s="5" t="s">
        <v>193</v>
      </c>
      <c r="D152" s="5" t="s">
        <v>64</v>
      </c>
      <c r="E152" s="5" t="s">
        <v>15</v>
      </c>
      <c r="F152" s="6">
        <v>1473000</v>
      </c>
      <c r="G152" s="6">
        <v>1620000</v>
      </c>
      <c r="H152" s="6">
        <v>1944000</v>
      </c>
      <c r="I152" s="6">
        <v>2236000</v>
      </c>
      <c r="J152" s="6">
        <v>3130000</v>
      </c>
      <c r="K152" s="6">
        <v>3913000</v>
      </c>
      <c r="L152" s="6">
        <v>4696000</v>
      </c>
    </row>
    <row r="153" spans="1:12">
      <c r="A153" s="4" t="s">
        <v>157</v>
      </c>
      <c r="B153" s="4">
        <f t="shared" si="0"/>
        <v>10</v>
      </c>
      <c r="C153" s="5" t="s">
        <v>193</v>
      </c>
      <c r="D153" s="5" t="s">
        <v>68</v>
      </c>
      <c r="E153" s="5" t="s">
        <v>49</v>
      </c>
      <c r="F153" s="6">
        <v>1606000</v>
      </c>
      <c r="G153" s="6">
        <v>1767000</v>
      </c>
      <c r="H153" s="6">
        <v>2120000</v>
      </c>
      <c r="I153" s="6">
        <v>2439000</v>
      </c>
      <c r="J153" s="6">
        <v>3414000</v>
      </c>
      <c r="K153" s="6">
        <v>4267000</v>
      </c>
      <c r="L153" s="6">
        <v>5120000</v>
      </c>
    </row>
    <row r="154" spans="1:12">
      <c r="A154" s="4" t="s">
        <v>157</v>
      </c>
      <c r="B154" s="4">
        <f t="shared" si="0"/>
        <v>11</v>
      </c>
      <c r="C154" s="5" t="s">
        <v>193</v>
      </c>
      <c r="D154" s="5" t="s">
        <v>71</v>
      </c>
      <c r="E154" s="5" t="s">
        <v>49</v>
      </c>
      <c r="F154" s="6">
        <v>1402000</v>
      </c>
      <c r="G154" s="6">
        <v>1542000</v>
      </c>
      <c r="H154" s="6">
        <v>1850000</v>
      </c>
      <c r="I154" s="6">
        <v>2128000</v>
      </c>
      <c r="J154" s="6">
        <v>2979000</v>
      </c>
      <c r="K154" s="6">
        <v>3724000</v>
      </c>
      <c r="L154" s="6">
        <v>4469000</v>
      </c>
    </row>
    <row r="155" spans="1:12">
      <c r="A155" s="4" t="s">
        <v>157</v>
      </c>
      <c r="B155" s="4">
        <f t="shared" si="0"/>
        <v>12</v>
      </c>
      <c r="C155" s="5" t="s">
        <v>193</v>
      </c>
      <c r="D155" s="5" t="s">
        <v>75</v>
      </c>
      <c r="E155" s="5" t="s">
        <v>49</v>
      </c>
      <c r="F155" s="6">
        <v>1561000</v>
      </c>
      <c r="G155" s="6">
        <v>1717000</v>
      </c>
      <c r="H155" s="6">
        <v>2061000</v>
      </c>
      <c r="I155" s="6">
        <v>2370000</v>
      </c>
      <c r="J155" s="6">
        <v>3318000</v>
      </c>
      <c r="K155" s="6">
        <v>4147000</v>
      </c>
      <c r="L155" s="6">
        <v>4977000</v>
      </c>
    </row>
    <row r="156" spans="1:12">
      <c r="A156" s="4" t="s">
        <v>157</v>
      </c>
      <c r="B156" s="4">
        <f t="shared" si="0"/>
        <v>13</v>
      </c>
      <c r="C156" s="5" t="s">
        <v>193</v>
      </c>
      <c r="D156" s="5" t="s">
        <v>78</v>
      </c>
      <c r="E156" s="5" t="s">
        <v>49</v>
      </c>
      <c r="F156" s="6">
        <v>1726000</v>
      </c>
      <c r="G156" s="6">
        <v>1899000</v>
      </c>
      <c r="H156" s="6">
        <v>2279000</v>
      </c>
      <c r="I156" s="6">
        <v>2620000</v>
      </c>
      <c r="J156" s="6">
        <v>3668000</v>
      </c>
      <c r="K156" s="6">
        <v>4585000</v>
      </c>
      <c r="L156" s="6">
        <v>5502000</v>
      </c>
    </row>
    <row r="157" spans="1:12">
      <c r="A157" s="4" t="s">
        <v>157</v>
      </c>
      <c r="B157" s="4">
        <f t="shared" si="0"/>
        <v>14</v>
      </c>
      <c r="C157" s="5" t="s">
        <v>193</v>
      </c>
      <c r="D157" s="5" t="s">
        <v>81</v>
      </c>
      <c r="E157" s="5" t="s">
        <v>49</v>
      </c>
      <c r="F157" s="6">
        <v>1506000</v>
      </c>
      <c r="G157" s="6">
        <v>1656000</v>
      </c>
      <c r="H157" s="6">
        <v>1986000</v>
      </c>
      <c r="I157" s="6">
        <v>2284000</v>
      </c>
      <c r="J157" s="6">
        <v>3198000</v>
      </c>
      <c r="K157" s="6">
        <v>3997000</v>
      </c>
      <c r="L157" s="6">
        <v>4796000</v>
      </c>
    </row>
    <row r="158" spans="1:12">
      <c r="A158" s="4" t="s">
        <v>157</v>
      </c>
      <c r="B158" s="4">
        <f t="shared" si="0"/>
        <v>15</v>
      </c>
      <c r="C158" s="5" t="s">
        <v>193</v>
      </c>
      <c r="D158" s="5" t="s">
        <v>83</v>
      </c>
      <c r="E158" s="5" t="s">
        <v>49</v>
      </c>
      <c r="F158" s="6">
        <v>815000</v>
      </c>
      <c r="G158" s="6">
        <v>897000</v>
      </c>
      <c r="H158" s="6">
        <v>1077000</v>
      </c>
      <c r="I158" s="6">
        <v>1239000</v>
      </c>
      <c r="J158" s="6">
        <v>1734000</v>
      </c>
      <c r="K158" s="6">
        <v>2169000</v>
      </c>
      <c r="L158" s="6">
        <v>2603000</v>
      </c>
    </row>
    <row r="159" spans="1:12">
      <c r="A159" s="4" t="s">
        <v>157</v>
      </c>
      <c r="B159" s="4">
        <f t="shared" si="0"/>
        <v>16</v>
      </c>
      <c r="C159" s="5" t="s">
        <v>193</v>
      </c>
      <c r="D159" s="5" t="s">
        <v>85</v>
      </c>
      <c r="E159" s="5" t="s">
        <v>54</v>
      </c>
      <c r="F159" s="6">
        <v>1261000</v>
      </c>
      <c r="G159" s="6">
        <v>1388000</v>
      </c>
      <c r="H159" s="6">
        <v>1665000</v>
      </c>
      <c r="I159" s="6">
        <v>1915000</v>
      </c>
      <c r="J159" s="6">
        <v>2681000</v>
      </c>
      <c r="K159" s="6">
        <v>3351000</v>
      </c>
      <c r="L159" s="6">
        <v>4022000</v>
      </c>
    </row>
    <row r="160" spans="1:12">
      <c r="A160" s="4" t="s">
        <v>157</v>
      </c>
      <c r="B160" s="4">
        <f t="shared" si="0"/>
        <v>17</v>
      </c>
      <c r="C160" s="5" t="s">
        <v>193</v>
      </c>
      <c r="D160" s="5" t="s">
        <v>54</v>
      </c>
      <c r="E160" s="5" t="s">
        <v>54</v>
      </c>
      <c r="F160" s="6">
        <v>1473000</v>
      </c>
      <c r="G160" s="6">
        <v>1620000</v>
      </c>
      <c r="H160" s="6">
        <v>1944000</v>
      </c>
      <c r="I160" s="6">
        <v>2236000</v>
      </c>
      <c r="J160" s="6">
        <v>3130000</v>
      </c>
      <c r="K160" s="6">
        <v>3913000</v>
      </c>
      <c r="L160" s="6">
        <v>4696000</v>
      </c>
    </row>
    <row r="161" spans="1:12">
      <c r="A161" s="4" t="s">
        <v>157</v>
      </c>
      <c r="B161" s="4">
        <f t="shared" si="0"/>
        <v>18</v>
      </c>
      <c r="C161" s="5" t="s">
        <v>193</v>
      </c>
      <c r="D161" s="5" t="s">
        <v>135</v>
      </c>
      <c r="E161" s="5" t="s">
        <v>44</v>
      </c>
      <c r="F161" s="6">
        <v>815000</v>
      </c>
      <c r="G161" s="6">
        <v>897000</v>
      </c>
      <c r="H161" s="6">
        <v>1077000</v>
      </c>
      <c r="I161" s="6">
        <v>1239000</v>
      </c>
      <c r="J161" s="6">
        <v>1734000</v>
      </c>
      <c r="K161" s="6">
        <v>2169000</v>
      </c>
      <c r="L161" s="6">
        <v>2603000</v>
      </c>
    </row>
    <row r="162" spans="1:12">
      <c r="A162" s="4" t="s">
        <v>157</v>
      </c>
      <c r="B162" s="4">
        <f t="shared" si="0"/>
        <v>19</v>
      </c>
      <c r="C162" s="5" t="s">
        <v>193</v>
      </c>
      <c r="D162" s="5" t="s">
        <v>136</v>
      </c>
      <c r="E162" s="5" t="s">
        <v>44</v>
      </c>
      <c r="F162" s="6">
        <v>1038000</v>
      </c>
      <c r="G162" s="6">
        <v>1142000</v>
      </c>
      <c r="H162" s="6">
        <v>1369000</v>
      </c>
      <c r="I162" s="6">
        <v>1575000</v>
      </c>
      <c r="J162" s="6">
        <v>2204000</v>
      </c>
      <c r="K162" s="6">
        <v>2755000</v>
      </c>
      <c r="L162" s="6">
        <v>3306000</v>
      </c>
    </row>
    <row r="163" spans="1:12">
      <c r="A163" s="4" t="s">
        <v>157</v>
      </c>
      <c r="B163" s="4">
        <f t="shared" si="0"/>
        <v>20</v>
      </c>
      <c r="C163" s="5" t="s">
        <v>193</v>
      </c>
      <c r="D163" s="5" t="s">
        <v>137</v>
      </c>
      <c r="E163" s="5" t="s">
        <v>44</v>
      </c>
      <c r="F163" s="6">
        <v>815000</v>
      </c>
      <c r="G163" s="6">
        <v>897000</v>
      </c>
      <c r="H163" s="6">
        <v>1077000</v>
      </c>
      <c r="I163" s="6">
        <v>1239000</v>
      </c>
      <c r="J163" s="6">
        <v>1734000</v>
      </c>
      <c r="K163" s="6">
        <v>2169000</v>
      </c>
      <c r="L163" s="6">
        <v>2603000</v>
      </c>
    </row>
    <row r="164" spans="1:12">
      <c r="A164" s="4" t="s">
        <v>157</v>
      </c>
      <c r="B164" s="4">
        <f t="shared" si="0"/>
        <v>21</v>
      </c>
      <c r="C164" s="5" t="s">
        <v>193</v>
      </c>
      <c r="D164" s="5" t="s">
        <v>138</v>
      </c>
      <c r="E164" s="5" t="s">
        <v>47</v>
      </c>
      <c r="F164" s="6">
        <v>1344000</v>
      </c>
      <c r="G164" s="6">
        <v>1477000</v>
      </c>
      <c r="H164" s="6">
        <v>1773000</v>
      </c>
      <c r="I164" s="6">
        <v>2039000</v>
      </c>
      <c r="J164" s="6">
        <v>2854000</v>
      </c>
      <c r="K164" s="6">
        <v>3568000</v>
      </c>
      <c r="L164" s="6">
        <v>4282000</v>
      </c>
    </row>
    <row r="165" spans="1:12">
      <c r="A165" s="4" t="s">
        <v>157</v>
      </c>
      <c r="B165" s="4">
        <f t="shared" si="0"/>
        <v>22</v>
      </c>
      <c r="C165" s="5" t="s">
        <v>193</v>
      </c>
      <c r="D165" s="5" t="s">
        <v>139</v>
      </c>
      <c r="E165" s="5" t="s">
        <v>47</v>
      </c>
      <c r="F165" s="6">
        <v>815000</v>
      </c>
      <c r="G165" s="6">
        <v>897000</v>
      </c>
      <c r="H165" s="6">
        <v>1077000</v>
      </c>
      <c r="I165" s="6">
        <v>1239000</v>
      </c>
      <c r="J165" s="6">
        <v>1734000</v>
      </c>
      <c r="K165" s="6">
        <v>2169000</v>
      </c>
      <c r="L165" s="6">
        <v>2603000</v>
      </c>
    </row>
    <row r="166" spans="1:12">
      <c r="A166" s="4" t="s">
        <v>157</v>
      </c>
      <c r="B166" s="4">
        <f t="shared" si="0"/>
        <v>23</v>
      </c>
      <c r="C166" s="5" t="s">
        <v>193</v>
      </c>
      <c r="D166" s="5" t="s">
        <v>35</v>
      </c>
      <c r="E166" s="5" t="s">
        <v>16</v>
      </c>
      <c r="F166" s="6">
        <v>1214000</v>
      </c>
      <c r="G166" s="6">
        <v>1335000</v>
      </c>
      <c r="H166" s="6">
        <v>1602000</v>
      </c>
      <c r="I166" s="6">
        <v>1841000</v>
      </c>
      <c r="J166" s="6">
        <v>2578000</v>
      </c>
      <c r="K166" s="6">
        <v>3223000</v>
      </c>
      <c r="L166" s="6">
        <v>3867000</v>
      </c>
    </row>
    <row r="167" spans="1:12">
      <c r="A167" s="4" t="s">
        <v>157</v>
      </c>
      <c r="B167" s="4">
        <f t="shared" si="0"/>
        <v>24</v>
      </c>
      <c r="C167" s="5" t="s">
        <v>193</v>
      </c>
      <c r="D167" s="5" t="s">
        <v>91</v>
      </c>
      <c r="E167" s="5" t="s">
        <v>16</v>
      </c>
      <c r="F167" s="6">
        <v>1167000</v>
      </c>
      <c r="G167" s="6">
        <v>1284000</v>
      </c>
      <c r="H167" s="6">
        <v>1541000</v>
      </c>
      <c r="I167" s="6">
        <v>1772000</v>
      </c>
      <c r="J167" s="6">
        <v>2481000</v>
      </c>
      <c r="K167" s="6">
        <v>3101000</v>
      </c>
      <c r="L167" s="6">
        <v>3721000</v>
      </c>
    </row>
    <row r="168" spans="1:12">
      <c r="A168" s="4" t="s">
        <v>157</v>
      </c>
      <c r="B168" s="4">
        <f t="shared" si="0"/>
        <v>25</v>
      </c>
      <c r="C168" s="5" t="s">
        <v>193</v>
      </c>
      <c r="D168" s="5" t="s">
        <v>94</v>
      </c>
      <c r="E168" s="5" t="s">
        <v>16</v>
      </c>
      <c r="F168" s="6">
        <v>1406000</v>
      </c>
      <c r="G168" s="6">
        <v>1547000</v>
      </c>
      <c r="H168" s="6">
        <v>1855000</v>
      </c>
      <c r="I168" s="6">
        <v>2134000</v>
      </c>
      <c r="J168" s="6">
        <v>2987000</v>
      </c>
      <c r="K168" s="6">
        <v>3735000</v>
      </c>
      <c r="L168" s="6">
        <v>4482000</v>
      </c>
    </row>
    <row r="169" spans="1:12">
      <c r="A169" s="4" t="s">
        <v>157</v>
      </c>
      <c r="B169" s="4">
        <f t="shared" si="0"/>
        <v>26</v>
      </c>
      <c r="C169" s="5" t="s">
        <v>193</v>
      </c>
      <c r="D169" s="5" t="s">
        <v>96</v>
      </c>
      <c r="E169" s="5" t="s">
        <v>16</v>
      </c>
      <c r="F169" s="6">
        <v>1334000</v>
      </c>
      <c r="G169" s="6">
        <v>1467000</v>
      </c>
      <c r="H169" s="6">
        <v>1759000</v>
      </c>
      <c r="I169" s="6">
        <v>2023000</v>
      </c>
      <c r="J169" s="6">
        <v>2832000</v>
      </c>
      <c r="K169" s="6">
        <v>3540000</v>
      </c>
      <c r="L169" s="6">
        <v>4249000</v>
      </c>
    </row>
    <row r="170" spans="1:12">
      <c r="A170" s="4" t="s">
        <v>157</v>
      </c>
      <c r="B170" s="4">
        <f t="shared" si="0"/>
        <v>27</v>
      </c>
      <c r="C170" s="5" t="s">
        <v>193</v>
      </c>
      <c r="D170" s="5" t="s">
        <v>98</v>
      </c>
      <c r="E170" s="5" t="s">
        <v>16</v>
      </c>
      <c r="F170" s="6">
        <v>1745000</v>
      </c>
      <c r="G170" s="6">
        <v>1920000</v>
      </c>
      <c r="H170" s="6">
        <v>2305000</v>
      </c>
      <c r="I170" s="6">
        <v>2650000</v>
      </c>
      <c r="J170" s="6">
        <v>3711000</v>
      </c>
      <c r="K170" s="6">
        <v>4639000</v>
      </c>
      <c r="L170" s="6">
        <v>5566000</v>
      </c>
    </row>
    <row r="171" spans="1:12">
      <c r="A171" s="4" t="s">
        <v>157</v>
      </c>
      <c r="B171" s="4">
        <f t="shared" si="0"/>
        <v>28</v>
      </c>
      <c r="C171" s="5" t="s">
        <v>193</v>
      </c>
      <c r="D171" s="5" t="s">
        <v>100</v>
      </c>
      <c r="E171" s="5" t="s">
        <v>16</v>
      </c>
      <c r="F171" s="6">
        <v>1683000</v>
      </c>
      <c r="G171" s="6">
        <v>1851000</v>
      </c>
      <c r="H171" s="6">
        <v>2222000</v>
      </c>
      <c r="I171" s="6">
        <v>2555000</v>
      </c>
      <c r="J171" s="6">
        <v>3577000</v>
      </c>
      <c r="K171" s="6">
        <v>4471000</v>
      </c>
      <c r="L171" s="6">
        <v>5365000</v>
      </c>
    </row>
    <row r="172" spans="1:12">
      <c r="A172" s="4" t="s">
        <v>157</v>
      </c>
      <c r="B172" s="4">
        <f t="shared" si="0"/>
        <v>29</v>
      </c>
      <c r="C172" s="5" t="s">
        <v>193</v>
      </c>
      <c r="D172" s="5" t="s">
        <v>101</v>
      </c>
      <c r="E172" s="5" t="s">
        <v>39</v>
      </c>
      <c r="F172" s="6">
        <v>1593000</v>
      </c>
      <c r="G172" s="6">
        <v>1753000</v>
      </c>
      <c r="H172" s="6">
        <v>2103000</v>
      </c>
      <c r="I172" s="6">
        <v>2418000</v>
      </c>
      <c r="J172" s="6">
        <v>3386000</v>
      </c>
      <c r="K172" s="6">
        <v>4233000</v>
      </c>
      <c r="L172" s="6">
        <v>5079000</v>
      </c>
    </row>
    <row r="173" spans="1:12">
      <c r="A173" s="4" t="s">
        <v>157</v>
      </c>
      <c r="B173" s="4">
        <f t="shared" si="0"/>
        <v>30</v>
      </c>
      <c r="C173" s="5" t="s">
        <v>193</v>
      </c>
      <c r="D173" s="5" t="s">
        <v>103</v>
      </c>
      <c r="E173" s="5" t="s">
        <v>39</v>
      </c>
      <c r="F173" s="6">
        <v>1485000</v>
      </c>
      <c r="G173" s="6">
        <v>1634000</v>
      </c>
      <c r="H173" s="6">
        <v>1961000</v>
      </c>
      <c r="I173" s="6">
        <v>2255000</v>
      </c>
      <c r="J173" s="6">
        <v>3157000</v>
      </c>
      <c r="K173" s="6">
        <v>3946000</v>
      </c>
      <c r="L173" s="6">
        <v>4736000</v>
      </c>
    </row>
    <row r="174" spans="1:12">
      <c r="A174" s="4" t="s">
        <v>157</v>
      </c>
      <c r="B174" s="4">
        <f t="shared" si="0"/>
        <v>31</v>
      </c>
      <c r="C174" s="5" t="s">
        <v>193</v>
      </c>
      <c r="D174" s="5" t="s">
        <v>105</v>
      </c>
      <c r="E174" s="5" t="s">
        <v>39</v>
      </c>
      <c r="F174" s="6">
        <v>1485000</v>
      </c>
      <c r="G174" s="6">
        <v>1634000</v>
      </c>
      <c r="H174" s="6">
        <v>1961000</v>
      </c>
      <c r="I174" s="6">
        <v>2255000</v>
      </c>
      <c r="J174" s="6">
        <v>3157000</v>
      </c>
      <c r="K174" s="6">
        <v>3946000</v>
      </c>
      <c r="L174" s="6">
        <v>4736000</v>
      </c>
    </row>
    <row r="175" spans="1:12">
      <c r="A175" s="4" t="s">
        <v>157</v>
      </c>
      <c r="B175" s="4">
        <f t="shared" si="0"/>
        <v>32</v>
      </c>
      <c r="C175" s="5" t="s">
        <v>193</v>
      </c>
      <c r="D175" s="5" t="s">
        <v>107</v>
      </c>
      <c r="E175" s="5" t="s">
        <v>50</v>
      </c>
      <c r="F175" s="6">
        <v>1649000</v>
      </c>
      <c r="G175" s="6">
        <v>1814000</v>
      </c>
      <c r="H175" s="6">
        <v>2177000</v>
      </c>
      <c r="I175" s="6">
        <v>2503000</v>
      </c>
      <c r="J175" s="6">
        <v>3505000</v>
      </c>
      <c r="K175" s="6">
        <v>4380000</v>
      </c>
      <c r="L175" s="6">
        <v>5256000</v>
      </c>
    </row>
    <row r="176" spans="1:12">
      <c r="A176" s="4" t="s">
        <v>157</v>
      </c>
      <c r="B176" s="4">
        <f t="shared" si="0"/>
        <v>33</v>
      </c>
      <c r="C176" s="5" t="s">
        <v>193</v>
      </c>
      <c r="D176" s="5" t="s">
        <v>109</v>
      </c>
      <c r="E176" s="5" t="s">
        <v>50</v>
      </c>
      <c r="F176" s="6">
        <v>1485000</v>
      </c>
      <c r="G176" s="6">
        <v>1634000</v>
      </c>
      <c r="H176" s="6">
        <v>1961000</v>
      </c>
      <c r="I176" s="6">
        <v>2255000</v>
      </c>
      <c r="J176" s="6">
        <v>3157000</v>
      </c>
      <c r="K176" s="6">
        <v>3946000</v>
      </c>
      <c r="L176" s="6">
        <v>4736000</v>
      </c>
    </row>
    <row r="177" spans="1:12">
      <c r="A177" s="4" t="s">
        <v>157</v>
      </c>
      <c r="B177" s="4">
        <f t="shared" si="0"/>
        <v>34</v>
      </c>
      <c r="C177" s="5" t="s">
        <v>193</v>
      </c>
      <c r="D177" s="5" t="s">
        <v>111</v>
      </c>
      <c r="E177" s="5" t="s">
        <v>50</v>
      </c>
      <c r="F177" s="6">
        <v>1615000</v>
      </c>
      <c r="G177" s="6">
        <v>1776000</v>
      </c>
      <c r="H177" s="6">
        <v>2131000</v>
      </c>
      <c r="I177" s="6">
        <v>2451000</v>
      </c>
      <c r="J177" s="6">
        <v>3431000</v>
      </c>
      <c r="K177" s="6">
        <v>4289000</v>
      </c>
      <c r="L177" s="6">
        <v>5146000</v>
      </c>
    </row>
    <row r="178" spans="1:12">
      <c r="A178" s="4" t="s">
        <v>157</v>
      </c>
      <c r="B178" s="4">
        <f t="shared" si="0"/>
        <v>35</v>
      </c>
      <c r="C178" s="5" t="s">
        <v>193</v>
      </c>
      <c r="D178" s="5" t="s">
        <v>50</v>
      </c>
      <c r="E178" s="5" t="s">
        <v>50</v>
      </c>
      <c r="F178" s="6">
        <v>1760000</v>
      </c>
      <c r="G178" s="6">
        <v>1936000</v>
      </c>
      <c r="H178" s="6">
        <v>2324000</v>
      </c>
      <c r="I178" s="6">
        <v>2673000</v>
      </c>
      <c r="J178" s="6">
        <v>3742000</v>
      </c>
      <c r="K178" s="6">
        <v>4677000</v>
      </c>
      <c r="L178" s="6">
        <v>5613000</v>
      </c>
    </row>
    <row r="179" spans="1:12">
      <c r="A179" s="4" t="s">
        <v>157</v>
      </c>
      <c r="B179" s="4">
        <f t="shared" si="0"/>
        <v>36</v>
      </c>
      <c r="C179" s="5" t="s">
        <v>193</v>
      </c>
      <c r="D179" s="5" t="s">
        <v>55</v>
      </c>
      <c r="E179" s="5" t="s">
        <v>55</v>
      </c>
      <c r="F179" s="6">
        <v>1760000</v>
      </c>
      <c r="G179" s="6">
        <v>1936000</v>
      </c>
      <c r="H179" s="6">
        <v>2324000</v>
      </c>
      <c r="I179" s="6">
        <v>2673000</v>
      </c>
      <c r="J179" s="6">
        <v>3742000</v>
      </c>
      <c r="K179" s="6">
        <v>4677000</v>
      </c>
      <c r="L179" s="6">
        <v>5613000</v>
      </c>
    </row>
    <row r="180" spans="1:12">
      <c r="A180" s="4" t="s">
        <v>157</v>
      </c>
      <c r="B180" s="4">
        <f t="shared" si="0"/>
        <v>37</v>
      </c>
      <c r="C180" s="5" t="s">
        <v>193</v>
      </c>
      <c r="D180" s="5" t="s">
        <v>57</v>
      </c>
      <c r="E180" s="5" t="s">
        <v>55</v>
      </c>
      <c r="F180" s="6">
        <v>2043000</v>
      </c>
      <c r="G180" s="6">
        <v>2247000</v>
      </c>
      <c r="H180" s="6">
        <v>2697000</v>
      </c>
      <c r="I180" s="6">
        <v>3102000</v>
      </c>
      <c r="J180" s="6">
        <v>4343000</v>
      </c>
      <c r="K180" s="6">
        <v>5428000</v>
      </c>
      <c r="L180" s="6">
        <v>6513000</v>
      </c>
    </row>
    <row r="181" spans="1:12">
      <c r="A181" s="4" t="s">
        <v>157</v>
      </c>
      <c r="B181" s="4">
        <f t="shared" si="0"/>
        <v>38</v>
      </c>
      <c r="C181" s="5" t="s">
        <v>193</v>
      </c>
      <c r="D181" s="5" t="s">
        <v>60</v>
      </c>
      <c r="E181" s="5" t="s">
        <v>112</v>
      </c>
      <c r="F181" s="6">
        <v>2245000</v>
      </c>
      <c r="G181" s="6">
        <v>2470000</v>
      </c>
      <c r="H181" s="6">
        <v>2964000</v>
      </c>
      <c r="I181" s="6">
        <v>3408000</v>
      </c>
      <c r="J181" s="6">
        <v>4771000</v>
      </c>
      <c r="K181" s="6">
        <v>5965000</v>
      </c>
      <c r="L181" s="6">
        <v>7158000</v>
      </c>
    </row>
    <row r="182" spans="1:12">
      <c r="A182" s="4" t="s">
        <v>157</v>
      </c>
      <c r="B182" s="4">
        <f t="shared" si="0"/>
        <v>39</v>
      </c>
      <c r="C182" s="5" t="s">
        <v>193</v>
      </c>
      <c r="D182" s="5" t="s">
        <v>69</v>
      </c>
      <c r="E182" s="5" t="s">
        <v>112</v>
      </c>
      <c r="F182" s="6">
        <v>2245000</v>
      </c>
      <c r="G182" s="6">
        <v>2470000</v>
      </c>
      <c r="H182" s="6">
        <v>2964000</v>
      </c>
      <c r="I182" s="6">
        <v>3408000</v>
      </c>
      <c r="J182" s="6">
        <v>4771000</v>
      </c>
      <c r="K182" s="6">
        <v>5965000</v>
      </c>
      <c r="L182" s="6">
        <v>7158000</v>
      </c>
    </row>
    <row r="183" spans="1:12">
      <c r="A183" s="4" t="s">
        <v>157</v>
      </c>
      <c r="B183" s="4">
        <f t="shared" si="0"/>
        <v>40</v>
      </c>
      <c r="C183" s="5" t="s">
        <v>193</v>
      </c>
      <c r="D183" s="5" t="s">
        <v>73</v>
      </c>
      <c r="E183" s="5" t="s">
        <v>73</v>
      </c>
      <c r="F183" s="6">
        <v>2317000</v>
      </c>
      <c r="G183" s="6">
        <v>2548000</v>
      </c>
      <c r="H183" s="6">
        <v>3057000</v>
      </c>
      <c r="I183" s="6">
        <v>3516000</v>
      </c>
      <c r="J183" s="6">
        <v>4923000</v>
      </c>
      <c r="K183" s="6">
        <v>6154000</v>
      </c>
      <c r="L183" s="6">
        <v>7385000</v>
      </c>
    </row>
    <row r="184" spans="1:12">
      <c r="A184" s="4" t="s">
        <v>157</v>
      </c>
      <c r="B184" s="4">
        <f t="shared" si="0"/>
        <v>41</v>
      </c>
      <c r="C184" s="5" t="s">
        <v>193</v>
      </c>
      <c r="D184" s="5" t="s">
        <v>38</v>
      </c>
      <c r="E184" s="5" t="s">
        <v>38</v>
      </c>
      <c r="F184" s="6">
        <v>2715000</v>
      </c>
      <c r="G184" s="6">
        <v>2986000</v>
      </c>
      <c r="H184" s="6">
        <v>3583000</v>
      </c>
      <c r="I184" s="6">
        <v>4121000</v>
      </c>
      <c r="J184" s="6">
        <v>5769000</v>
      </c>
      <c r="K184" s="6">
        <v>7212000</v>
      </c>
      <c r="L184" s="6">
        <v>8655000</v>
      </c>
    </row>
    <row r="185" spans="1:12">
      <c r="A185" s="4" t="s">
        <v>157</v>
      </c>
      <c r="B185" s="4">
        <f t="shared" si="0"/>
        <v>42</v>
      </c>
      <c r="C185" s="5" t="s">
        <v>193</v>
      </c>
      <c r="D185" s="5" t="s">
        <v>65</v>
      </c>
      <c r="E185" s="5" t="s">
        <v>65</v>
      </c>
      <c r="F185" s="6">
        <v>2332000</v>
      </c>
      <c r="G185" s="6">
        <v>2565000</v>
      </c>
      <c r="H185" s="6">
        <v>3078000</v>
      </c>
      <c r="I185" s="6">
        <v>3539000</v>
      </c>
      <c r="J185" s="6">
        <v>4955000</v>
      </c>
      <c r="K185" s="6">
        <v>6194000</v>
      </c>
      <c r="L185" s="6">
        <v>7433000</v>
      </c>
    </row>
    <row r="186" spans="1:12">
      <c r="A186" s="4" t="s">
        <v>157</v>
      </c>
      <c r="B186" s="4">
        <f t="shared" si="0"/>
        <v>43</v>
      </c>
      <c r="C186" s="5" t="s">
        <v>193</v>
      </c>
      <c r="D186" s="5" t="s">
        <v>76</v>
      </c>
      <c r="E186" s="5" t="s">
        <v>76</v>
      </c>
      <c r="F186" s="6">
        <v>2512000</v>
      </c>
      <c r="G186" s="6">
        <v>2764000</v>
      </c>
      <c r="H186" s="6">
        <v>3317000</v>
      </c>
      <c r="I186" s="6">
        <v>3815000</v>
      </c>
      <c r="J186" s="6">
        <v>5341000</v>
      </c>
      <c r="K186" s="6">
        <v>6675000</v>
      </c>
      <c r="L186" s="6">
        <v>8010000</v>
      </c>
    </row>
    <row r="187" spans="1:12">
      <c r="A187" s="4" t="s">
        <v>157</v>
      </c>
      <c r="B187" s="4">
        <f t="shared" si="0"/>
        <v>44</v>
      </c>
      <c r="C187" s="5" t="s">
        <v>193</v>
      </c>
      <c r="D187" s="5" t="s">
        <v>92</v>
      </c>
      <c r="E187" s="5" t="s">
        <v>66</v>
      </c>
      <c r="F187" s="6">
        <v>2177000</v>
      </c>
      <c r="G187" s="6">
        <v>2395000</v>
      </c>
      <c r="H187" s="6">
        <v>2875000</v>
      </c>
      <c r="I187" s="6">
        <v>3306000</v>
      </c>
      <c r="J187" s="6">
        <v>4628000</v>
      </c>
      <c r="K187" s="6">
        <v>5784000</v>
      </c>
      <c r="L187" s="6">
        <v>6941000</v>
      </c>
    </row>
    <row r="188" spans="1:12">
      <c r="A188" s="4" t="s">
        <v>157</v>
      </c>
      <c r="B188" s="4">
        <f t="shared" si="0"/>
        <v>45</v>
      </c>
      <c r="C188" s="5" t="s">
        <v>193</v>
      </c>
      <c r="D188" s="5" t="s">
        <v>88</v>
      </c>
      <c r="E188" s="5" t="s">
        <v>89</v>
      </c>
      <c r="F188" s="6">
        <v>2483000</v>
      </c>
      <c r="G188" s="6">
        <v>2731000</v>
      </c>
      <c r="H188" s="6">
        <v>3278000</v>
      </c>
      <c r="I188" s="6">
        <v>3769000</v>
      </c>
      <c r="J188" s="6">
        <v>5277000</v>
      </c>
      <c r="K188" s="6">
        <v>6597000</v>
      </c>
      <c r="L188" s="6">
        <v>7916000</v>
      </c>
    </row>
    <row r="189" spans="1:12">
      <c r="A189" s="4" t="s">
        <v>157</v>
      </c>
      <c r="B189" s="4">
        <f t="shared" si="0"/>
        <v>46</v>
      </c>
      <c r="C189" s="5" t="s">
        <v>193</v>
      </c>
      <c r="D189" s="5" t="s">
        <v>113</v>
      </c>
      <c r="E189" s="5" t="s">
        <v>89</v>
      </c>
      <c r="F189" s="6">
        <v>2791000</v>
      </c>
      <c r="G189" s="6">
        <v>3069000</v>
      </c>
      <c r="H189" s="6">
        <v>3683000</v>
      </c>
      <c r="I189" s="6">
        <v>4236000</v>
      </c>
      <c r="J189" s="6">
        <v>5930000</v>
      </c>
      <c r="K189" s="6">
        <v>7413000</v>
      </c>
      <c r="L189" s="6">
        <v>8896000</v>
      </c>
    </row>
    <row r="190" spans="1:12">
      <c r="A190" s="4" t="s">
        <v>157</v>
      </c>
      <c r="B190" s="4">
        <f t="shared" si="0"/>
        <v>47</v>
      </c>
      <c r="C190" s="5" t="s">
        <v>193</v>
      </c>
      <c r="D190" s="5" t="s">
        <v>114</v>
      </c>
      <c r="E190" s="5" t="s">
        <v>89</v>
      </c>
      <c r="F190" s="6">
        <v>2087000</v>
      </c>
      <c r="G190" s="6">
        <v>2295000</v>
      </c>
      <c r="H190" s="6">
        <v>2754000</v>
      </c>
      <c r="I190" s="6">
        <v>3167000</v>
      </c>
      <c r="J190" s="6">
        <v>4433000</v>
      </c>
      <c r="K190" s="6">
        <v>5541000</v>
      </c>
      <c r="L190" s="6">
        <v>6650000</v>
      </c>
    </row>
    <row r="191" spans="1:12">
      <c r="A191" s="4" t="s">
        <v>157</v>
      </c>
      <c r="B191" s="4">
        <f t="shared" si="0"/>
        <v>48</v>
      </c>
      <c r="C191" s="5" t="s">
        <v>193</v>
      </c>
      <c r="D191" s="5" t="s">
        <v>115</v>
      </c>
      <c r="E191" s="5" t="s">
        <v>89</v>
      </c>
      <c r="F191" s="6">
        <v>2046000</v>
      </c>
      <c r="G191" s="6">
        <v>2250000</v>
      </c>
      <c r="H191" s="6">
        <v>2700000</v>
      </c>
      <c r="I191" s="6">
        <v>3105000</v>
      </c>
      <c r="J191" s="6">
        <v>4347000</v>
      </c>
      <c r="K191" s="6">
        <v>5433000</v>
      </c>
      <c r="L191" s="6">
        <v>6520000</v>
      </c>
    </row>
    <row r="192" spans="1:12">
      <c r="A192" s="4" t="s">
        <v>157</v>
      </c>
      <c r="B192" s="4">
        <f t="shared" si="0"/>
        <v>49</v>
      </c>
      <c r="C192" s="5" t="s">
        <v>193</v>
      </c>
      <c r="D192" s="5" t="s">
        <v>79</v>
      </c>
      <c r="E192" s="5" t="s">
        <v>79</v>
      </c>
      <c r="F192" s="6">
        <v>2259000</v>
      </c>
      <c r="G192" s="6">
        <v>2485000</v>
      </c>
      <c r="H192" s="6">
        <v>2982000</v>
      </c>
      <c r="I192" s="6">
        <v>3429000</v>
      </c>
      <c r="J192" s="6">
        <v>4801000</v>
      </c>
      <c r="K192" s="6">
        <v>6000000</v>
      </c>
      <c r="L192" s="6">
        <v>7200000</v>
      </c>
    </row>
    <row r="193" spans="1:12">
      <c r="A193" s="4" t="s">
        <v>157</v>
      </c>
      <c r="B193" s="4">
        <f t="shared" si="0"/>
        <v>50</v>
      </c>
      <c r="C193" s="5" t="s">
        <v>193</v>
      </c>
      <c r="D193" s="5" t="s">
        <v>116</v>
      </c>
      <c r="E193" s="5" t="s">
        <v>116</v>
      </c>
      <c r="F193" s="6">
        <v>2381000</v>
      </c>
      <c r="G193" s="6">
        <v>2619000</v>
      </c>
      <c r="H193" s="6">
        <v>3143000</v>
      </c>
      <c r="I193" s="6">
        <v>3614000</v>
      </c>
      <c r="J193" s="6">
        <v>5059000</v>
      </c>
      <c r="K193" s="6">
        <v>6323000</v>
      </c>
      <c r="L193" s="6">
        <v>7588000</v>
      </c>
    </row>
    <row r="194" spans="1:12">
      <c r="A194" s="4" t="s">
        <v>157</v>
      </c>
      <c r="B194" s="4">
        <f t="shared" si="0"/>
        <v>51</v>
      </c>
      <c r="C194" s="5" t="s">
        <v>193</v>
      </c>
      <c r="D194" s="5" t="s">
        <v>95</v>
      </c>
      <c r="E194" s="5" t="s">
        <v>95</v>
      </c>
      <c r="F194" s="6">
        <v>2422000</v>
      </c>
      <c r="G194" s="6">
        <v>2664000</v>
      </c>
      <c r="H194" s="6">
        <v>3197000</v>
      </c>
      <c r="I194" s="6">
        <v>3676000</v>
      </c>
      <c r="J194" s="6">
        <v>5147000</v>
      </c>
      <c r="K194" s="6">
        <v>6435000</v>
      </c>
      <c r="L194" s="6">
        <v>7722000</v>
      </c>
    </row>
    <row r="195" spans="1:12">
      <c r="A195" s="4" t="s">
        <v>157</v>
      </c>
      <c r="B195" s="4">
        <f t="shared" si="0"/>
        <v>52</v>
      </c>
      <c r="C195" s="5" t="s">
        <v>193</v>
      </c>
      <c r="D195" s="35" t="s">
        <v>117</v>
      </c>
      <c r="E195" s="35" t="s">
        <v>118</v>
      </c>
      <c r="F195" s="36">
        <v>2280000</v>
      </c>
      <c r="G195" s="36">
        <v>2508000</v>
      </c>
      <c r="H195" s="36">
        <v>3009000</v>
      </c>
      <c r="I195" s="36">
        <v>3460000</v>
      </c>
      <c r="J195" s="36">
        <v>4845000</v>
      </c>
      <c r="K195" s="36">
        <v>6057000</v>
      </c>
      <c r="L195" s="36">
        <v>7268000</v>
      </c>
    </row>
    <row r="196" spans="1:12">
      <c r="A196" s="4" t="s">
        <v>157</v>
      </c>
      <c r="B196" s="4">
        <f t="shared" si="0"/>
        <v>53</v>
      </c>
      <c r="C196" s="5" t="s">
        <v>193</v>
      </c>
      <c r="D196" s="35" t="s">
        <v>119</v>
      </c>
      <c r="E196" s="35" t="s">
        <v>118</v>
      </c>
      <c r="F196" s="36">
        <v>1987000</v>
      </c>
      <c r="G196" s="36">
        <v>2186000</v>
      </c>
      <c r="H196" s="36">
        <v>2623000</v>
      </c>
      <c r="I196" s="36">
        <v>3016000</v>
      </c>
      <c r="J196" s="36">
        <v>4223000</v>
      </c>
      <c r="K196" s="36">
        <v>5279000</v>
      </c>
      <c r="L196" s="36">
        <v>6335000</v>
      </c>
    </row>
    <row r="197" spans="1:12">
      <c r="A197" s="4" t="s">
        <v>157</v>
      </c>
      <c r="B197" s="4">
        <f t="shared" si="0"/>
        <v>54</v>
      </c>
      <c r="C197" s="5" t="s">
        <v>193</v>
      </c>
      <c r="D197" s="35" t="s">
        <v>120</v>
      </c>
      <c r="E197" s="35" t="s">
        <v>118</v>
      </c>
      <c r="F197" s="36">
        <v>2860000</v>
      </c>
      <c r="G197" s="36">
        <v>3146000</v>
      </c>
      <c r="H197" s="36">
        <v>3775000</v>
      </c>
      <c r="I197" s="36">
        <v>4341000</v>
      </c>
      <c r="J197" s="36">
        <v>6077000</v>
      </c>
      <c r="K197" s="36">
        <v>7597000</v>
      </c>
      <c r="L197" s="36">
        <v>9116000</v>
      </c>
    </row>
    <row r="198" spans="1:12">
      <c r="A198" s="4" t="s">
        <v>157</v>
      </c>
      <c r="B198" s="4">
        <f t="shared" si="0"/>
        <v>55</v>
      </c>
      <c r="C198" s="5" t="s">
        <v>193</v>
      </c>
      <c r="D198" s="35" t="s">
        <v>121</v>
      </c>
      <c r="E198" s="35" t="s">
        <v>118</v>
      </c>
      <c r="F198" s="36">
        <v>3771000</v>
      </c>
      <c r="G198" s="36">
        <v>4148000</v>
      </c>
      <c r="H198" s="36">
        <v>4978000</v>
      </c>
      <c r="I198" s="36">
        <v>5724000</v>
      </c>
      <c r="J198" s="36">
        <v>8014000</v>
      </c>
      <c r="K198" s="36">
        <v>10017000</v>
      </c>
      <c r="L198" s="36">
        <v>12020000</v>
      </c>
    </row>
    <row r="199" spans="1:12">
      <c r="A199" s="4" t="s">
        <v>157</v>
      </c>
      <c r="B199" s="4">
        <f t="shared" si="0"/>
        <v>56</v>
      </c>
      <c r="C199" s="5" t="s">
        <v>193</v>
      </c>
      <c r="D199" s="35" t="s">
        <v>122</v>
      </c>
      <c r="E199" s="35" t="s">
        <v>118</v>
      </c>
      <c r="F199" s="36">
        <v>3417000</v>
      </c>
      <c r="G199" s="36">
        <v>3758000</v>
      </c>
      <c r="H199" s="36">
        <v>4510000</v>
      </c>
      <c r="I199" s="36">
        <v>5186000</v>
      </c>
      <c r="J199" s="36">
        <v>7261000</v>
      </c>
      <c r="K199" s="36">
        <v>9076000</v>
      </c>
      <c r="L199" s="36">
        <v>10892000</v>
      </c>
    </row>
    <row r="200" spans="1:12">
      <c r="A200" s="4" t="s">
        <v>157</v>
      </c>
      <c r="B200" s="4">
        <f t="shared" si="0"/>
        <v>57</v>
      </c>
      <c r="C200" s="5" t="s">
        <v>193</v>
      </c>
      <c r="D200" s="35" t="s">
        <v>123</v>
      </c>
      <c r="E200" s="35" t="s">
        <v>118</v>
      </c>
      <c r="F200" s="36">
        <v>4955000</v>
      </c>
      <c r="G200" s="36">
        <v>5451000</v>
      </c>
      <c r="H200" s="36">
        <v>6540000</v>
      </c>
      <c r="I200" s="36">
        <v>7521000</v>
      </c>
      <c r="J200" s="36">
        <v>10530000</v>
      </c>
      <c r="K200" s="36">
        <v>13163000</v>
      </c>
      <c r="L200" s="36">
        <v>15796000</v>
      </c>
    </row>
    <row r="201" spans="1:12">
      <c r="A201" s="4" t="s">
        <v>157</v>
      </c>
      <c r="B201" s="4">
        <f t="shared" si="0"/>
        <v>58</v>
      </c>
      <c r="C201" s="5" t="s">
        <v>193</v>
      </c>
      <c r="D201" s="35" t="s">
        <v>124</v>
      </c>
      <c r="E201" s="35" t="s">
        <v>118</v>
      </c>
      <c r="F201" s="36">
        <v>5239000</v>
      </c>
      <c r="G201" s="36">
        <v>5763000</v>
      </c>
      <c r="H201" s="36">
        <v>6915000</v>
      </c>
      <c r="I201" s="36">
        <v>7952000</v>
      </c>
      <c r="J201" s="36">
        <v>11133000</v>
      </c>
      <c r="K201" s="36">
        <v>13916000</v>
      </c>
      <c r="L201" s="36">
        <v>16699000</v>
      </c>
    </row>
    <row r="202" spans="1:12">
      <c r="A202" s="4" t="s">
        <v>157</v>
      </c>
      <c r="B202" s="4">
        <f t="shared" si="0"/>
        <v>59</v>
      </c>
      <c r="C202" s="5" t="s">
        <v>193</v>
      </c>
      <c r="D202" s="35" t="s">
        <v>125</v>
      </c>
      <c r="E202" s="35" t="s">
        <v>126</v>
      </c>
      <c r="F202" s="36">
        <v>6115000</v>
      </c>
      <c r="G202" s="36">
        <v>6726000</v>
      </c>
      <c r="H202" s="36">
        <v>8072000</v>
      </c>
      <c r="I202" s="36">
        <v>9283000</v>
      </c>
      <c r="J202" s="36">
        <v>12996000</v>
      </c>
      <c r="K202" s="36">
        <v>16244000</v>
      </c>
      <c r="L202" s="36">
        <v>19493000</v>
      </c>
    </row>
    <row r="203" spans="1:12">
      <c r="A203" s="54" t="s">
        <v>157</v>
      </c>
      <c r="B203" s="54">
        <f t="shared" si="0"/>
        <v>60</v>
      </c>
      <c r="C203" s="55" t="s">
        <v>193</v>
      </c>
      <c r="D203" s="35" t="s">
        <v>127</v>
      </c>
      <c r="E203" s="35" t="s">
        <v>43</v>
      </c>
      <c r="F203" s="56">
        <v>6759000</v>
      </c>
      <c r="G203" s="56">
        <v>7435000</v>
      </c>
      <c r="H203" s="56">
        <v>8922000</v>
      </c>
      <c r="I203" s="56">
        <v>10260000</v>
      </c>
      <c r="J203" s="56">
        <v>14364000</v>
      </c>
      <c r="K203" s="56">
        <v>17955000</v>
      </c>
      <c r="L203" s="56">
        <v>21546000</v>
      </c>
    </row>
    <row r="204" spans="1:12">
      <c r="A204" s="54" t="s">
        <v>157</v>
      </c>
      <c r="B204" s="54">
        <f t="shared" si="0"/>
        <v>61</v>
      </c>
      <c r="C204" s="55" t="s">
        <v>193</v>
      </c>
      <c r="D204" s="35" t="s">
        <v>128</v>
      </c>
      <c r="E204" s="35" t="s">
        <v>43</v>
      </c>
      <c r="F204" s="56">
        <v>7469000</v>
      </c>
      <c r="G204" s="56">
        <v>8217000</v>
      </c>
      <c r="H204" s="56">
        <v>9860000</v>
      </c>
      <c r="I204" s="56">
        <v>11340000</v>
      </c>
      <c r="J204" s="56">
        <v>15876000</v>
      </c>
      <c r="K204" s="56">
        <v>19845000</v>
      </c>
      <c r="L204" s="56">
        <v>23814000</v>
      </c>
    </row>
    <row r="205" spans="1:12">
      <c r="A205" s="54" t="s">
        <v>157</v>
      </c>
      <c r="B205" s="54">
        <f t="shared" si="0"/>
        <v>62</v>
      </c>
      <c r="C205" s="55" t="s">
        <v>193</v>
      </c>
      <c r="D205" s="35" t="s">
        <v>129</v>
      </c>
      <c r="E205" s="35" t="s">
        <v>130</v>
      </c>
      <c r="F205" s="56">
        <v>958000</v>
      </c>
      <c r="G205" s="56">
        <v>1054000</v>
      </c>
      <c r="H205" s="56">
        <v>1265000</v>
      </c>
      <c r="I205" s="56">
        <v>1455000</v>
      </c>
      <c r="J205" s="56">
        <v>2037000</v>
      </c>
      <c r="K205" s="56">
        <v>2547000</v>
      </c>
      <c r="L205" s="56">
        <v>3056000</v>
      </c>
    </row>
    <row r="206" spans="1:12">
      <c r="A206" s="54" t="s">
        <v>157</v>
      </c>
      <c r="B206" s="54">
        <f t="shared" si="0"/>
        <v>63</v>
      </c>
      <c r="C206" s="55" t="s">
        <v>193</v>
      </c>
      <c r="D206" s="35" t="s">
        <v>131</v>
      </c>
      <c r="E206" s="35" t="s">
        <v>130</v>
      </c>
      <c r="F206" s="56">
        <v>753000</v>
      </c>
      <c r="G206" s="56">
        <v>828000</v>
      </c>
      <c r="H206" s="56">
        <v>994000</v>
      </c>
      <c r="I206" s="56">
        <v>1143000</v>
      </c>
      <c r="J206" s="56">
        <v>1599000</v>
      </c>
      <c r="K206" s="56">
        <v>1999000</v>
      </c>
      <c r="L206" s="56">
        <v>2399000</v>
      </c>
    </row>
    <row r="207" spans="1:12">
      <c r="A207" s="4" t="s">
        <v>157</v>
      </c>
      <c r="B207" s="4">
        <f t="shared" si="0"/>
        <v>64</v>
      </c>
      <c r="C207" s="5" t="s">
        <v>193</v>
      </c>
      <c r="D207" s="35" t="s">
        <v>132</v>
      </c>
      <c r="E207" s="35" t="s">
        <v>132</v>
      </c>
      <c r="F207" s="36">
        <v>753000</v>
      </c>
      <c r="G207" s="36">
        <v>828000</v>
      </c>
      <c r="H207" s="36">
        <v>994000</v>
      </c>
      <c r="I207" s="36">
        <v>1143000</v>
      </c>
      <c r="J207" s="36">
        <v>1599000</v>
      </c>
      <c r="K207" s="36">
        <v>1999000</v>
      </c>
      <c r="L207" s="36">
        <v>2399000</v>
      </c>
    </row>
    <row r="208" spans="1:12">
      <c r="A208" s="4" t="s">
        <v>157</v>
      </c>
      <c r="B208" s="4">
        <f t="shared" si="0"/>
        <v>65</v>
      </c>
      <c r="C208" s="5" t="s">
        <v>193</v>
      </c>
      <c r="D208" s="35" t="s">
        <v>133</v>
      </c>
      <c r="E208" s="35" t="s">
        <v>134</v>
      </c>
      <c r="F208" s="36">
        <v>1485000</v>
      </c>
      <c r="G208" s="36">
        <v>1634000</v>
      </c>
      <c r="H208" s="36">
        <v>1961000</v>
      </c>
      <c r="I208" s="36">
        <v>2255000</v>
      </c>
      <c r="J208" s="36">
        <v>3157000</v>
      </c>
      <c r="K208" s="36">
        <v>3946000</v>
      </c>
      <c r="L208" s="36">
        <v>4736000</v>
      </c>
    </row>
    <row r="209" spans="1:13">
      <c r="A209" s="4" t="s">
        <v>157</v>
      </c>
      <c r="B209" s="4">
        <f t="shared" si="0"/>
        <v>66</v>
      </c>
      <c r="C209" s="5" t="s">
        <v>193</v>
      </c>
      <c r="D209" s="35" t="s">
        <v>46</v>
      </c>
      <c r="E209" s="35" t="s">
        <v>46</v>
      </c>
      <c r="F209" s="36">
        <v>1628000</v>
      </c>
      <c r="G209" s="36">
        <v>1791000</v>
      </c>
      <c r="H209" s="36">
        <v>2149000</v>
      </c>
      <c r="I209" s="36">
        <v>2471000</v>
      </c>
      <c r="J209" s="36">
        <v>3459000</v>
      </c>
      <c r="K209" s="36">
        <v>4324000</v>
      </c>
      <c r="L209" s="36">
        <v>5189000</v>
      </c>
    </row>
    <row r="210" spans="1:13">
      <c r="A210" s="4" t="s">
        <v>157</v>
      </c>
      <c r="B210" s="4">
        <f t="shared" ref="B210:B220" si="1">B209+1</f>
        <v>67</v>
      </c>
      <c r="C210" s="5" t="s">
        <v>193</v>
      </c>
      <c r="D210" s="35" t="s">
        <v>140</v>
      </c>
      <c r="E210" s="35" t="s">
        <v>140</v>
      </c>
      <c r="F210" s="36">
        <v>2245000</v>
      </c>
      <c r="G210" s="36">
        <v>2470000</v>
      </c>
      <c r="H210" s="36">
        <v>2964000</v>
      </c>
      <c r="I210" s="36">
        <v>3408000</v>
      </c>
      <c r="J210" s="36">
        <v>4771000</v>
      </c>
      <c r="K210" s="36">
        <v>5965000</v>
      </c>
      <c r="L210" s="36">
        <v>7158000</v>
      </c>
    </row>
    <row r="211" spans="1:13">
      <c r="A211" s="4" t="s">
        <v>157</v>
      </c>
      <c r="B211" s="4">
        <f t="shared" si="1"/>
        <v>68</v>
      </c>
      <c r="C211" s="5" t="s">
        <v>193</v>
      </c>
      <c r="D211" s="35" t="s">
        <v>141</v>
      </c>
      <c r="E211" s="35" t="s">
        <v>142</v>
      </c>
      <c r="F211" s="36">
        <v>3641000</v>
      </c>
      <c r="G211" s="36">
        <v>4005000</v>
      </c>
      <c r="H211" s="36">
        <v>4806000</v>
      </c>
      <c r="I211" s="36">
        <v>5526000</v>
      </c>
      <c r="J211" s="36">
        <v>7737000</v>
      </c>
      <c r="K211" s="36">
        <v>9671000</v>
      </c>
      <c r="L211" s="36">
        <v>11606000</v>
      </c>
    </row>
    <row r="212" spans="1:13">
      <c r="A212" s="4" t="s">
        <v>157</v>
      </c>
      <c r="B212" s="4">
        <f t="shared" si="1"/>
        <v>69</v>
      </c>
      <c r="C212" s="5" t="s">
        <v>193</v>
      </c>
      <c r="D212" s="35" t="s">
        <v>143</v>
      </c>
      <c r="E212" s="35" t="s">
        <v>142</v>
      </c>
      <c r="F212" s="36">
        <v>3379000</v>
      </c>
      <c r="G212" s="36">
        <v>3717000</v>
      </c>
      <c r="H212" s="36">
        <v>4460000</v>
      </c>
      <c r="I212" s="36">
        <v>5129000</v>
      </c>
      <c r="J212" s="36">
        <v>7181000</v>
      </c>
      <c r="K212" s="36">
        <v>8976000</v>
      </c>
      <c r="L212" s="36">
        <v>10771000</v>
      </c>
    </row>
    <row r="213" spans="1:13">
      <c r="A213" s="4" t="s">
        <v>157</v>
      </c>
      <c r="B213" s="4">
        <f t="shared" si="1"/>
        <v>70</v>
      </c>
      <c r="C213" s="5" t="s">
        <v>193</v>
      </c>
      <c r="D213" s="35" t="s">
        <v>144</v>
      </c>
      <c r="E213" s="35" t="s">
        <v>142</v>
      </c>
      <c r="F213" s="36">
        <v>3641000</v>
      </c>
      <c r="G213" s="36">
        <v>4005000</v>
      </c>
      <c r="H213" s="36">
        <v>4806000</v>
      </c>
      <c r="I213" s="36">
        <v>5526000</v>
      </c>
      <c r="J213" s="36">
        <v>7737000</v>
      </c>
      <c r="K213" s="36">
        <v>9671000</v>
      </c>
      <c r="L213" s="36">
        <v>11606000</v>
      </c>
    </row>
    <row r="214" spans="1:13">
      <c r="A214" s="4" t="s">
        <v>157</v>
      </c>
      <c r="B214" s="4">
        <f t="shared" si="1"/>
        <v>71</v>
      </c>
      <c r="C214" s="5" t="s">
        <v>193</v>
      </c>
      <c r="D214" s="35" t="s">
        <v>145</v>
      </c>
      <c r="E214" s="35" t="s">
        <v>99</v>
      </c>
      <c r="F214" s="36">
        <v>5529000</v>
      </c>
      <c r="G214" s="36">
        <v>6081000</v>
      </c>
      <c r="H214" s="36">
        <v>7298000</v>
      </c>
      <c r="I214" s="36">
        <v>8393000</v>
      </c>
      <c r="J214" s="36">
        <v>11749000</v>
      </c>
      <c r="K214" s="36">
        <v>14687000</v>
      </c>
      <c r="L214" s="36">
        <v>17625000</v>
      </c>
    </row>
    <row r="215" spans="1:13">
      <c r="A215" s="4" t="s">
        <v>157</v>
      </c>
      <c r="B215" s="4">
        <f t="shared" si="1"/>
        <v>72</v>
      </c>
      <c r="C215" s="5" t="s">
        <v>193</v>
      </c>
      <c r="D215" s="35" t="s">
        <v>146</v>
      </c>
      <c r="E215" s="35" t="s">
        <v>99</v>
      </c>
      <c r="F215" s="36">
        <v>6261000</v>
      </c>
      <c r="G215" s="36">
        <v>6887000</v>
      </c>
      <c r="H215" s="36">
        <v>8264000</v>
      </c>
      <c r="I215" s="36">
        <v>9504000</v>
      </c>
      <c r="J215" s="36">
        <v>13306000</v>
      </c>
      <c r="K215" s="36">
        <v>16632000</v>
      </c>
      <c r="L215" s="36">
        <v>19958000</v>
      </c>
    </row>
    <row r="216" spans="1:13">
      <c r="A216" s="4" t="s">
        <v>157</v>
      </c>
      <c r="B216" s="4">
        <f t="shared" si="1"/>
        <v>73</v>
      </c>
      <c r="C216" s="5" t="s">
        <v>193</v>
      </c>
      <c r="D216" s="35" t="s">
        <v>72</v>
      </c>
      <c r="E216" s="35" t="s">
        <v>72</v>
      </c>
      <c r="F216" s="36">
        <v>5693000</v>
      </c>
      <c r="G216" s="36">
        <v>6262000</v>
      </c>
      <c r="H216" s="36">
        <v>7514000</v>
      </c>
      <c r="I216" s="36">
        <v>8640000</v>
      </c>
      <c r="J216" s="36">
        <v>12096000</v>
      </c>
      <c r="K216" s="36">
        <v>15120000</v>
      </c>
      <c r="L216" s="36">
        <v>18144000</v>
      </c>
    </row>
    <row r="217" spans="1:13">
      <c r="A217" s="4" t="s">
        <v>157</v>
      </c>
      <c r="B217" s="4">
        <f t="shared" si="1"/>
        <v>74</v>
      </c>
      <c r="C217" s="5" t="s">
        <v>193</v>
      </c>
      <c r="D217" s="35" t="s">
        <v>147</v>
      </c>
      <c r="E217" s="35" t="s">
        <v>59</v>
      </c>
      <c r="F217" s="36">
        <v>3075000</v>
      </c>
      <c r="G217" s="36">
        <v>3383000</v>
      </c>
      <c r="H217" s="36">
        <v>4059000</v>
      </c>
      <c r="I217" s="36">
        <v>4668000</v>
      </c>
      <c r="J217" s="36">
        <v>6535000</v>
      </c>
      <c r="K217" s="36">
        <v>8169000</v>
      </c>
      <c r="L217" s="36">
        <v>9803000</v>
      </c>
    </row>
    <row r="218" spans="1:13">
      <c r="A218" s="4" t="s">
        <v>157</v>
      </c>
      <c r="B218" s="4">
        <f t="shared" si="1"/>
        <v>75</v>
      </c>
      <c r="C218" s="5" t="s">
        <v>193</v>
      </c>
      <c r="D218" s="35" t="s">
        <v>148</v>
      </c>
      <c r="E218" s="35" t="s">
        <v>59</v>
      </c>
      <c r="F218" s="36">
        <v>3075000</v>
      </c>
      <c r="G218" s="36">
        <v>3383000</v>
      </c>
      <c r="H218" s="36">
        <v>4059000</v>
      </c>
      <c r="I218" s="36">
        <v>4668000</v>
      </c>
      <c r="J218" s="36">
        <v>6535000</v>
      </c>
      <c r="K218" s="36">
        <v>8169000</v>
      </c>
      <c r="L218" s="36">
        <v>9803000</v>
      </c>
    </row>
    <row r="219" spans="1:13">
      <c r="A219" s="4" t="s">
        <v>157</v>
      </c>
      <c r="B219" s="4">
        <f t="shared" si="1"/>
        <v>76</v>
      </c>
      <c r="C219" s="5" t="s">
        <v>193</v>
      </c>
      <c r="D219" s="35" t="s">
        <v>149</v>
      </c>
      <c r="E219" s="35" t="s">
        <v>59</v>
      </c>
      <c r="F219" s="36">
        <v>2846000</v>
      </c>
      <c r="G219" s="36">
        <v>3130000</v>
      </c>
      <c r="H219" s="36">
        <v>3756000</v>
      </c>
      <c r="I219" s="36">
        <v>4320000</v>
      </c>
      <c r="J219" s="36">
        <v>6048000</v>
      </c>
      <c r="K219" s="36">
        <v>7560000</v>
      </c>
      <c r="L219" s="36">
        <v>9072000</v>
      </c>
    </row>
    <row r="220" spans="1:13">
      <c r="A220" s="4" t="s">
        <v>157</v>
      </c>
      <c r="B220" s="4">
        <f t="shared" si="1"/>
        <v>77</v>
      </c>
      <c r="C220" s="5" t="s">
        <v>193</v>
      </c>
      <c r="D220" s="35" t="s">
        <v>150</v>
      </c>
      <c r="E220" s="35" t="s">
        <v>59</v>
      </c>
      <c r="F220" s="36">
        <v>2245000</v>
      </c>
      <c r="G220" s="36">
        <v>2470000</v>
      </c>
      <c r="H220" s="36">
        <v>2964000</v>
      </c>
      <c r="I220" s="36">
        <v>3408000</v>
      </c>
      <c r="J220" s="36">
        <v>4771000</v>
      </c>
      <c r="K220" s="36">
        <v>5965000</v>
      </c>
      <c r="L220" s="36">
        <v>7158000</v>
      </c>
    </row>
    <row r="221" spans="1:13">
      <c r="A221" s="15"/>
      <c r="B221" s="16"/>
      <c r="C221" s="17"/>
      <c r="D221" s="17"/>
      <c r="E221" s="17"/>
      <c r="F221" s="18"/>
      <c r="G221" s="18"/>
      <c r="H221" s="18"/>
      <c r="I221" s="18"/>
      <c r="J221" s="18"/>
      <c r="K221" s="18"/>
      <c r="L221" s="18"/>
    </row>
    <row r="222" spans="1:13">
      <c r="A222" s="15"/>
      <c r="B222" s="16"/>
      <c r="C222" s="17"/>
      <c r="D222" s="17"/>
      <c r="E222" s="17"/>
      <c r="F222" s="18"/>
      <c r="G222" s="18"/>
      <c r="H222" s="18"/>
      <c r="I222" s="18"/>
      <c r="J222" s="18"/>
      <c r="K222" s="18"/>
      <c r="L222" s="18"/>
    </row>
    <row r="223" spans="1:13">
      <c r="A223" s="37" t="s">
        <v>7</v>
      </c>
      <c r="B223" s="37" t="s">
        <v>8</v>
      </c>
      <c r="C223" s="78" t="s">
        <v>0</v>
      </c>
      <c r="D223" s="78"/>
      <c r="E223" s="37" t="s">
        <v>9</v>
      </c>
      <c r="F223" s="78" t="s">
        <v>10</v>
      </c>
      <c r="G223" s="78"/>
      <c r="H223" s="78"/>
      <c r="I223" s="78"/>
      <c r="J223" s="78"/>
      <c r="K223" s="78"/>
      <c r="L223" s="78"/>
      <c r="M223" s="48" t="s">
        <v>194</v>
      </c>
    </row>
    <row r="224" spans="1:13">
      <c r="A224" s="37" t="s">
        <v>18</v>
      </c>
      <c r="B224" s="37" t="s">
        <v>19</v>
      </c>
      <c r="C224" s="38" t="s">
        <v>20</v>
      </c>
      <c r="D224" s="38" t="s">
        <v>21</v>
      </c>
      <c r="E224" s="45" t="s">
        <v>22</v>
      </c>
      <c r="F224" s="40" t="s">
        <v>155</v>
      </c>
      <c r="G224" s="40" t="s">
        <v>156</v>
      </c>
      <c r="H224" s="40" t="s">
        <v>25</v>
      </c>
      <c r="I224" s="40" t="s">
        <v>26</v>
      </c>
      <c r="J224" s="40" t="s">
        <v>27</v>
      </c>
      <c r="K224" s="40" t="s">
        <v>28</v>
      </c>
      <c r="L224" s="40" t="s">
        <v>29</v>
      </c>
    </row>
    <row r="225" spans="1:12">
      <c r="A225" s="4" t="s">
        <v>157</v>
      </c>
      <c r="B225" s="4">
        <v>1</v>
      </c>
      <c r="C225" s="5" t="s">
        <v>44</v>
      </c>
      <c r="D225" s="35" t="s">
        <v>33</v>
      </c>
      <c r="E225" s="35" t="s">
        <v>33</v>
      </c>
      <c r="F225" s="36">
        <v>565000</v>
      </c>
      <c r="G225" s="36">
        <v>622000</v>
      </c>
      <c r="H225" s="36">
        <v>746000</v>
      </c>
      <c r="I225" s="36">
        <v>858000</v>
      </c>
      <c r="J225" s="36">
        <v>1201000</v>
      </c>
      <c r="K225" s="36">
        <v>1501000</v>
      </c>
      <c r="L225" s="36">
        <v>1801000</v>
      </c>
    </row>
    <row r="226" spans="1:12">
      <c r="A226" s="4" t="s">
        <v>157</v>
      </c>
      <c r="B226" s="4">
        <f>B225+1</f>
        <v>2</v>
      </c>
      <c r="C226" s="5" t="s">
        <v>44</v>
      </c>
      <c r="D226" s="35" t="s">
        <v>41</v>
      </c>
      <c r="E226" s="35" t="s">
        <v>33</v>
      </c>
      <c r="F226" s="36">
        <v>606000</v>
      </c>
      <c r="G226" s="36">
        <v>667000</v>
      </c>
      <c r="H226" s="36">
        <v>800000</v>
      </c>
      <c r="I226" s="36">
        <v>920000</v>
      </c>
      <c r="J226" s="36">
        <v>1288000</v>
      </c>
      <c r="K226" s="36">
        <v>1610000</v>
      </c>
      <c r="L226" s="36">
        <v>1932000</v>
      </c>
    </row>
    <row r="227" spans="1:12">
      <c r="A227" s="4" t="s">
        <v>157</v>
      </c>
      <c r="B227" s="4">
        <f t="shared" ref="B227:B290" si="2">B226+1</f>
        <v>3</v>
      </c>
      <c r="C227" s="5" t="s">
        <v>44</v>
      </c>
      <c r="D227" s="35" t="s">
        <v>45</v>
      </c>
      <c r="E227" s="35" t="s">
        <v>33</v>
      </c>
      <c r="F227" s="36">
        <v>606000</v>
      </c>
      <c r="G227" s="36">
        <v>667000</v>
      </c>
      <c r="H227" s="36">
        <v>800000</v>
      </c>
      <c r="I227" s="36">
        <v>920000</v>
      </c>
      <c r="J227" s="36">
        <v>1288000</v>
      </c>
      <c r="K227" s="36">
        <v>1610000</v>
      </c>
      <c r="L227" s="36">
        <v>1932000</v>
      </c>
    </row>
    <row r="228" spans="1:12">
      <c r="A228" s="4" t="s">
        <v>157</v>
      </c>
      <c r="B228" s="4">
        <f t="shared" si="2"/>
        <v>4</v>
      </c>
      <c r="C228" s="5" t="s">
        <v>44</v>
      </c>
      <c r="D228" s="35" t="s">
        <v>48</v>
      </c>
      <c r="E228" s="35" t="s">
        <v>33</v>
      </c>
      <c r="F228" s="36">
        <v>606000</v>
      </c>
      <c r="G228" s="36">
        <v>667000</v>
      </c>
      <c r="H228" s="36">
        <v>800000</v>
      </c>
      <c r="I228" s="36">
        <v>920000</v>
      </c>
      <c r="J228" s="36">
        <v>1288000</v>
      </c>
      <c r="K228" s="36">
        <v>1610000</v>
      </c>
      <c r="L228" s="36">
        <v>1932000</v>
      </c>
    </row>
    <row r="229" spans="1:12">
      <c r="A229" s="4" t="s">
        <v>157</v>
      </c>
      <c r="B229" s="4">
        <f t="shared" si="2"/>
        <v>5</v>
      </c>
      <c r="C229" s="5" t="s">
        <v>44</v>
      </c>
      <c r="D229" s="35" t="s">
        <v>53</v>
      </c>
      <c r="E229" s="35" t="s">
        <v>33</v>
      </c>
      <c r="F229" s="36">
        <v>606000</v>
      </c>
      <c r="G229" s="36">
        <v>667000</v>
      </c>
      <c r="H229" s="36">
        <v>800000</v>
      </c>
      <c r="I229" s="36">
        <v>920000</v>
      </c>
      <c r="J229" s="36">
        <v>1288000</v>
      </c>
      <c r="K229" s="36">
        <v>1610000</v>
      </c>
      <c r="L229" s="36">
        <v>1932000</v>
      </c>
    </row>
    <row r="230" spans="1:12">
      <c r="A230" s="4" t="s">
        <v>157</v>
      </c>
      <c r="B230" s="4">
        <f t="shared" si="2"/>
        <v>6</v>
      </c>
      <c r="C230" s="5" t="s">
        <v>44</v>
      </c>
      <c r="D230" s="35" t="s">
        <v>56</v>
      </c>
      <c r="E230" s="35" t="s">
        <v>15</v>
      </c>
      <c r="F230" s="36">
        <v>658000</v>
      </c>
      <c r="G230" s="36">
        <v>724000</v>
      </c>
      <c r="H230" s="36">
        <v>869000</v>
      </c>
      <c r="I230" s="36">
        <v>999000</v>
      </c>
      <c r="J230" s="36">
        <v>1399000</v>
      </c>
      <c r="K230" s="36">
        <v>1749000</v>
      </c>
      <c r="L230" s="36">
        <v>2099000</v>
      </c>
    </row>
    <row r="231" spans="1:12">
      <c r="A231" s="4" t="s">
        <v>157</v>
      </c>
      <c r="B231" s="4">
        <f t="shared" si="2"/>
        <v>7</v>
      </c>
      <c r="C231" s="5" t="s">
        <v>44</v>
      </c>
      <c r="D231" s="35" t="s">
        <v>34</v>
      </c>
      <c r="E231" s="35" t="s">
        <v>15</v>
      </c>
      <c r="F231" s="36">
        <v>755000</v>
      </c>
      <c r="G231" s="36">
        <v>831000</v>
      </c>
      <c r="H231" s="36">
        <v>997000</v>
      </c>
      <c r="I231" s="36">
        <v>1147000</v>
      </c>
      <c r="J231" s="36">
        <v>1606000</v>
      </c>
      <c r="K231" s="36">
        <v>2008000</v>
      </c>
      <c r="L231" s="36">
        <v>2410000</v>
      </c>
    </row>
    <row r="232" spans="1:12">
      <c r="A232" s="4" t="s">
        <v>157</v>
      </c>
      <c r="B232" s="4">
        <f t="shared" si="2"/>
        <v>8</v>
      </c>
      <c r="C232" s="5" t="s">
        <v>44</v>
      </c>
      <c r="D232" s="35" t="s">
        <v>62</v>
      </c>
      <c r="E232" s="35" t="s">
        <v>15</v>
      </c>
      <c r="F232" s="36">
        <v>1146000</v>
      </c>
      <c r="G232" s="36">
        <v>1261000</v>
      </c>
      <c r="H232" s="36">
        <v>1513000</v>
      </c>
      <c r="I232" s="36">
        <v>1740000</v>
      </c>
      <c r="J232" s="36">
        <v>2436000</v>
      </c>
      <c r="K232" s="36">
        <v>3045000</v>
      </c>
      <c r="L232" s="36">
        <v>3654000</v>
      </c>
    </row>
    <row r="233" spans="1:12">
      <c r="A233" s="4" t="s">
        <v>157</v>
      </c>
      <c r="B233" s="4">
        <f t="shared" si="2"/>
        <v>9</v>
      </c>
      <c r="C233" s="5" t="s">
        <v>44</v>
      </c>
      <c r="D233" s="35" t="s">
        <v>64</v>
      </c>
      <c r="E233" s="35" t="s">
        <v>15</v>
      </c>
      <c r="F233" s="36">
        <v>1364000</v>
      </c>
      <c r="G233" s="36">
        <v>1500000</v>
      </c>
      <c r="H233" s="36">
        <v>1800000</v>
      </c>
      <c r="I233" s="36">
        <v>2070000</v>
      </c>
      <c r="J233" s="36">
        <v>2898000</v>
      </c>
      <c r="K233" s="36">
        <v>3623000</v>
      </c>
      <c r="L233" s="36">
        <v>4348000</v>
      </c>
    </row>
    <row r="234" spans="1:12">
      <c r="A234" s="4" t="s">
        <v>157</v>
      </c>
      <c r="B234" s="4">
        <f t="shared" si="2"/>
        <v>10</v>
      </c>
      <c r="C234" s="5" t="s">
        <v>44</v>
      </c>
      <c r="D234" s="35" t="s">
        <v>68</v>
      </c>
      <c r="E234" s="35" t="s">
        <v>49</v>
      </c>
      <c r="F234" s="36">
        <v>1487000</v>
      </c>
      <c r="G234" s="36">
        <v>1636000</v>
      </c>
      <c r="H234" s="36">
        <v>1963000</v>
      </c>
      <c r="I234" s="36">
        <v>2258000</v>
      </c>
      <c r="J234" s="36">
        <v>3161000</v>
      </c>
      <c r="K234" s="36">
        <v>3951000</v>
      </c>
      <c r="L234" s="36">
        <v>4741000</v>
      </c>
    </row>
    <row r="235" spans="1:12">
      <c r="A235" s="4" t="s">
        <v>157</v>
      </c>
      <c r="B235" s="4">
        <f t="shared" si="2"/>
        <v>11</v>
      </c>
      <c r="C235" s="5" t="s">
        <v>44</v>
      </c>
      <c r="D235" s="35" t="s">
        <v>71</v>
      </c>
      <c r="E235" s="35" t="s">
        <v>49</v>
      </c>
      <c r="F235" s="36">
        <v>1298000</v>
      </c>
      <c r="G235" s="36">
        <v>1428000</v>
      </c>
      <c r="H235" s="36">
        <v>1713000</v>
      </c>
      <c r="I235" s="36">
        <v>1970000</v>
      </c>
      <c r="J235" s="36">
        <v>2758000</v>
      </c>
      <c r="K235" s="36">
        <v>3448000</v>
      </c>
      <c r="L235" s="36">
        <v>4138000</v>
      </c>
    </row>
    <row r="236" spans="1:12">
      <c r="A236" s="4" t="s">
        <v>157</v>
      </c>
      <c r="B236" s="4">
        <f t="shared" si="2"/>
        <v>12</v>
      </c>
      <c r="C236" s="5" t="s">
        <v>44</v>
      </c>
      <c r="D236" s="35" t="s">
        <v>75</v>
      </c>
      <c r="E236" s="35" t="s">
        <v>49</v>
      </c>
      <c r="F236" s="36">
        <v>1445000</v>
      </c>
      <c r="G236" s="36">
        <v>1590000</v>
      </c>
      <c r="H236" s="36">
        <v>1908000</v>
      </c>
      <c r="I236" s="36">
        <v>2194000</v>
      </c>
      <c r="J236" s="36">
        <v>3072000</v>
      </c>
      <c r="K236" s="36">
        <v>3840000</v>
      </c>
      <c r="L236" s="36">
        <v>4608000</v>
      </c>
    </row>
    <row r="237" spans="1:12">
      <c r="A237" s="4" t="s">
        <v>157</v>
      </c>
      <c r="B237" s="4">
        <f t="shared" si="2"/>
        <v>13</v>
      </c>
      <c r="C237" s="5" t="s">
        <v>44</v>
      </c>
      <c r="D237" s="35" t="s">
        <v>78</v>
      </c>
      <c r="E237" s="35" t="s">
        <v>49</v>
      </c>
      <c r="F237" s="36">
        <v>1598000</v>
      </c>
      <c r="G237" s="36">
        <v>1758000</v>
      </c>
      <c r="H237" s="36">
        <v>2110000</v>
      </c>
      <c r="I237" s="36">
        <v>2426000</v>
      </c>
      <c r="J237" s="36">
        <v>3396000</v>
      </c>
      <c r="K237" s="36">
        <v>4245000</v>
      </c>
      <c r="L237" s="36">
        <v>5094000</v>
      </c>
    </row>
    <row r="238" spans="1:12">
      <c r="A238" s="4" t="s">
        <v>157</v>
      </c>
      <c r="B238" s="4">
        <f t="shared" si="2"/>
        <v>14</v>
      </c>
      <c r="C238" s="5" t="s">
        <v>44</v>
      </c>
      <c r="D238" s="35" t="s">
        <v>81</v>
      </c>
      <c r="E238" s="35" t="s">
        <v>49</v>
      </c>
      <c r="F238" s="36">
        <v>1394000</v>
      </c>
      <c r="G238" s="36">
        <v>1533000</v>
      </c>
      <c r="H238" s="36">
        <v>1839000</v>
      </c>
      <c r="I238" s="36">
        <v>2115000</v>
      </c>
      <c r="J238" s="36">
        <v>2961000</v>
      </c>
      <c r="K238" s="36">
        <v>3701000</v>
      </c>
      <c r="L238" s="36">
        <v>4441000</v>
      </c>
    </row>
    <row r="239" spans="1:12">
      <c r="A239" s="4" t="s">
        <v>157</v>
      </c>
      <c r="B239" s="4">
        <f t="shared" si="2"/>
        <v>15</v>
      </c>
      <c r="C239" s="5" t="s">
        <v>44</v>
      </c>
      <c r="D239" s="35" t="s">
        <v>83</v>
      </c>
      <c r="E239" s="35" t="s">
        <v>49</v>
      </c>
      <c r="F239" s="36">
        <v>755000</v>
      </c>
      <c r="G239" s="36">
        <v>831000</v>
      </c>
      <c r="H239" s="36">
        <v>997000</v>
      </c>
      <c r="I239" s="36">
        <v>1147000</v>
      </c>
      <c r="J239" s="36">
        <v>1606000</v>
      </c>
      <c r="K239" s="36">
        <v>2008000</v>
      </c>
      <c r="L239" s="36">
        <v>2410000</v>
      </c>
    </row>
    <row r="240" spans="1:12">
      <c r="A240" s="4" t="s">
        <v>157</v>
      </c>
      <c r="B240" s="4">
        <f t="shared" si="2"/>
        <v>16</v>
      </c>
      <c r="C240" s="5" t="s">
        <v>44</v>
      </c>
      <c r="D240" s="35" t="s">
        <v>85</v>
      </c>
      <c r="E240" s="35" t="s">
        <v>54</v>
      </c>
      <c r="F240" s="36">
        <v>1168000</v>
      </c>
      <c r="G240" s="36">
        <v>1285000</v>
      </c>
      <c r="H240" s="36">
        <v>1542000</v>
      </c>
      <c r="I240" s="36">
        <v>1773000</v>
      </c>
      <c r="J240" s="36">
        <v>2482000</v>
      </c>
      <c r="K240" s="36">
        <v>3103000</v>
      </c>
      <c r="L240" s="36">
        <v>3724000</v>
      </c>
    </row>
    <row r="241" spans="1:12">
      <c r="A241" s="4" t="s">
        <v>157</v>
      </c>
      <c r="B241" s="4">
        <f t="shared" si="2"/>
        <v>17</v>
      </c>
      <c r="C241" s="5" t="s">
        <v>44</v>
      </c>
      <c r="D241" s="35" t="s">
        <v>54</v>
      </c>
      <c r="E241" s="35" t="s">
        <v>54</v>
      </c>
      <c r="F241" s="36">
        <v>1364000</v>
      </c>
      <c r="G241" s="36">
        <v>1500000</v>
      </c>
      <c r="H241" s="36">
        <v>1800000</v>
      </c>
      <c r="I241" s="36">
        <v>2070000</v>
      </c>
      <c r="J241" s="36">
        <v>2898000</v>
      </c>
      <c r="K241" s="36">
        <v>3623000</v>
      </c>
      <c r="L241" s="36">
        <v>4348000</v>
      </c>
    </row>
    <row r="242" spans="1:12">
      <c r="A242" s="4" t="s">
        <v>157</v>
      </c>
      <c r="B242" s="4">
        <f t="shared" si="2"/>
        <v>18</v>
      </c>
      <c r="C242" s="5" t="s">
        <v>44</v>
      </c>
      <c r="D242" s="35" t="s">
        <v>135</v>
      </c>
      <c r="E242" s="35" t="s">
        <v>44</v>
      </c>
      <c r="F242" s="36">
        <v>755000</v>
      </c>
      <c r="G242" s="36">
        <v>831000</v>
      </c>
      <c r="H242" s="36">
        <v>997000</v>
      </c>
      <c r="I242" s="36">
        <v>1147000</v>
      </c>
      <c r="J242" s="36">
        <v>1606000</v>
      </c>
      <c r="K242" s="36">
        <v>2008000</v>
      </c>
      <c r="L242" s="36">
        <v>2410000</v>
      </c>
    </row>
    <row r="243" spans="1:12">
      <c r="A243" s="4" t="s">
        <v>157</v>
      </c>
      <c r="B243" s="4">
        <f t="shared" si="2"/>
        <v>19</v>
      </c>
      <c r="C243" s="5" t="s">
        <v>44</v>
      </c>
      <c r="D243" s="35" t="s">
        <v>136</v>
      </c>
      <c r="E243" s="35" t="s">
        <v>44</v>
      </c>
      <c r="F243" s="36">
        <v>961000</v>
      </c>
      <c r="G243" s="36">
        <v>1057000</v>
      </c>
      <c r="H243" s="36">
        <v>1268000</v>
      </c>
      <c r="I243" s="36">
        <v>1458000</v>
      </c>
      <c r="J243" s="36">
        <v>2041000</v>
      </c>
      <c r="K243" s="36">
        <v>2551000</v>
      </c>
      <c r="L243" s="36">
        <v>3061000</v>
      </c>
    </row>
    <row r="244" spans="1:12">
      <c r="A244" s="4" t="s">
        <v>157</v>
      </c>
      <c r="B244" s="4">
        <f t="shared" si="2"/>
        <v>20</v>
      </c>
      <c r="C244" s="5" t="s">
        <v>44</v>
      </c>
      <c r="D244" s="35" t="s">
        <v>137</v>
      </c>
      <c r="E244" s="35" t="s">
        <v>44</v>
      </c>
      <c r="F244" s="36">
        <v>755000</v>
      </c>
      <c r="G244" s="36">
        <v>831000</v>
      </c>
      <c r="H244" s="36">
        <v>997000</v>
      </c>
      <c r="I244" s="36">
        <v>1147000</v>
      </c>
      <c r="J244" s="36">
        <v>1606000</v>
      </c>
      <c r="K244" s="36">
        <v>2008000</v>
      </c>
      <c r="L244" s="36">
        <v>2410000</v>
      </c>
    </row>
    <row r="245" spans="1:12">
      <c r="A245" s="4" t="s">
        <v>157</v>
      </c>
      <c r="B245" s="4">
        <f t="shared" si="2"/>
        <v>21</v>
      </c>
      <c r="C245" s="5" t="s">
        <v>44</v>
      </c>
      <c r="D245" s="35" t="s">
        <v>138</v>
      </c>
      <c r="E245" s="35" t="s">
        <v>47</v>
      </c>
      <c r="F245" s="36">
        <v>1244000</v>
      </c>
      <c r="G245" s="36">
        <v>1368000</v>
      </c>
      <c r="H245" s="36">
        <v>1642000</v>
      </c>
      <c r="I245" s="36">
        <v>1888000</v>
      </c>
      <c r="J245" s="36">
        <v>2643000</v>
      </c>
      <c r="K245" s="36">
        <v>3304000</v>
      </c>
      <c r="L245" s="36">
        <v>3965000</v>
      </c>
    </row>
    <row r="246" spans="1:12">
      <c r="A246" s="4" t="s">
        <v>157</v>
      </c>
      <c r="B246" s="4">
        <f t="shared" si="2"/>
        <v>22</v>
      </c>
      <c r="C246" s="5" t="s">
        <v>44</v>
      </c>
      <c r="D246" s="35" t="s">
        <v>139</v>
      </c>
      <c r="E246" s="35" t="s">
        <v>47</v>
      </c>
      <c r="F246" s="36">
        <v>755000</v>
      </c>
      <c r="G246" s="36">
        <v>831000</v>
      </c>
      <c r="H246" s="36">
        <v>997000</v>
      </c>
      <c r="I246" s="36">
        <v>1147000</v>
      </c>
      <c r="J246" s="36">
        <v>1606000</v>
      </c>
      <c r="K246" s="36">
        <v>2008000</v>
      </c>
      <c r="L246" s="36">
        <v>2410000</v>
      </c>
    </row>
    <row r="247" spans="1:12">
      <c r="A247" s="4" t="s">
        <v>157</v>
      </c>
      <c r="B247" s="4">
        <f t="shared" si="2"/>
        <v>23</v>
      </c>
      <c r="C247" s="5" t="s">
        <v>44</v>
      </c>
      <c r="D247" s="35" t="s">
        <v>35</v>
      </c>
      <c r="E247" s="35" t="s">
        <v>16</v>
      </c>
      <c r="F247" s="36">
        <v>1124000</v>
      </c>
      <c r="G247" s="36">
        <v>1236000</v>
      </c>
      <c r="H247" s="36">
        <v>1483000</v>
      </c>
      <c r="I247" s="36">
        <v>1705000</v>
      </c>
      <c r="J247" s="36">
        <v>2387000</v>
      </c>
      <c r="K247" s="36">
        <v>2984000</v>
      </c>
      <c r="L247" s="36">
        <v>3581000</v>
      </c>
    </row>
    <row r="248" spans="1:12">
      <c r="A248" s="4" t="s">
        <v>157</v>
      </c>
      <c r="B248" s="4">
        <f t="shared" si="2"/>
        <v>24</v>
      </c>
      <c r="C248" s="5" t="s">
        <v>44</v>
      </c>
      <c r="D248" s="35" t="s">
        <v>91</v>
      </c>
      <c r="E248" s="35" t="s">
        <v>16</v>
      </c>
      <c r="F248" s="36">
        <v>1081000</v>
      </c>
      <c r="G248" s="36">
        <v>1189000</v>
      </c>
      <c r="H248" s="36">
        <v>1427000</v>
      </c>
      <c r="I248" s="36">
        <v>1641000</v>
      </c>
      <c r="J248" s="36">
        <v>2297000</v>
      </c>
      <c r="K248" s="36">
        <v>2871000</v>
      </c>
      <c r="L248" s="36">
        <v>3445000</v>
      </c>
    </row>
    <row r="249" spans="1:12">
      <c r="A249" s="4" t="s">
        <v>157</v>
      </c>
      <c r="B249" s="4">
        <f t="shared" si="2"/>
        <v>25</v>
      </c>
      <c r="C249" s="5" t="s">
        <v>44</v>
      </c>
      <c r="D249" s="35" t="s">
        <v>94</v>
      </c>
      <c r="E249" s="35" t="s">
        <v>16</v>
      </c>
      <c r="F249" s="36">
        <v>1302000</v>
      </c>
      <c r="G249" s="36">
        <v>1432000</v>
      </c>
      <c r="H249" s="36">
        <v>1718000</v>
      </c>
      <c r="I249" s="36">
        <v>1976000</v>
      </c>
      <c r="J249" s="36">
        <v>2766000</v>
      </c>
      <c r="K249" s="36">
        <v>3458000</v>
      </c>
      <c r="L249" s="36">
        <v>4150000</v>
      </c>
    </row>
    <row r="250" spans="1:12">
      <c r="A250" s="4" t="s">
        <v>157</v>
      </c>
      <c r="B250" s="4">
        <f t="shared" si="2"/>
        <v>26</v>
      </c>
      <c r="C250" s="5" t="s">
        <v>44</v>
      </c>
      <c r="D250" s="35" t="s">
        <v>96</v>
      </c>
      <c r="E250" s="35" t="s">
        <v>16</v>
      </c>
      <c r="F250" s="36">
        <v>1235000</v>
      </c>
      <c r="G250" s="36">
        <v>1358000</v>
      </c>
      <c r="H250" s="36">
        <v>1629000</v>
      </c>
      <c r="I250" s="36">
        <v>1873000</v>
      </c>
      <c r="J250" s="36">
        <v>2622000</v>
      </c>
      <c r="K250" s="36">
        <v>3278000</v>
      </c>
      <c r="L250" s="36">
        <v>3934000</v>
      </c>
    </row>
    <row r="251" spans="1:12">
      <c r="A251" s="4" t="s">
        <v>157</v>
      </c>
      <c r="B251" s="4">
        <f t="shared" si="2"/>
        <v>27</v>
      </c>
      <c r="C251" s="5" t="s">
        <v>44</v>
      </c>
      <c r="D251" s="35" t="s">
        <v>98</v>
      </c>
      <c r="E251" s="35" t="s">
        <v>16</v>
      </c>
      <c r="F251" s="36">
        <v>1616000</v>
      </c>
      <c r="G251" s="36">
        <v>1778000</v>
      </c>
      <c r="H251" s="36">
        <v>2134000</v>
      </c>
      <c r="I251" s="36">
        <v>2454000</v>
      </c>
      <c r="J251" s="36">
        <v>3436000</v>
      </c>
      <c r="K251" s="36">
        <v>4295000</v>
      </c>
      <c r="L251" s="36">
        <v>5154000</v>
      </c>
    </row>
    <row r="252" spans="1:12">
      <c r="A252" s="4" t="s">
        <v>157</v>
      </c>
      <c r="B252" s="4">
        <f t="shared" si="2"/>
        <v>28</v>
      </c>
      <c r="C252" s="5" t="s">
        <v>44</v>
      </c>
      <c r="D252" s="35" t="s">
        <v>100</v>
      </c>
      <c r="E252" s="35" t="s">
        <v>16</v>
      </c>
      <c r="F252" s="36">
        <v>1558000</v>
      </c>
      <c r="G252" s="36">
        <v>1714000</v>
      </c>
      <c r="H252" s="36">
        <v>2057000</v>
      </c>
      <c r="I252" s="36">
        <v>2366000</v>
      </c>
      <c r="J252" s="36">
        <v>3312000</v>
      </c>
      <c r="K252" s="36">
        <v>4140000</v>
      </c>
      <c r="L252" s="36">
        <v>4968000</v>
      </c>
    </row>
    <row r="253" spans="1:12">
      <c r="A253" s="4" t="s">
        <v>157</v>
      </c>
      <c r="B253" s="4">
        <f t="shared" si="2"/>
        <v>29</v>
      </c>
      <c r="C253" s="5" t="s">
        <v>44</v>
      </c>
      <c r="D253" s="35" t="s">
        <v>101</v>
      </c>
      <c r="E253" s="35" t="s">
        <v>39</v>
      </c>
      <c r="F253" s="36">
        <v>1475000</v>
      </c>
      <c r="G253" s="36">
        <v>1623000</v>
      </c>
      <c r="H253" s="36">
        <v>1947000</v>
      </c>
      <c r="I253" s="36">
        <v>2239000</v>
      </c>
      <c r="J253" s="36">
        <v>3135000</v>
      </c>
      <c r="K253" s="36">
        <v>3919000</v>
      </c>
      <c r="L253" s="36">
        <v>4703000</v>
      </c>
    </row>
    <row r="254" spans="1:12">
      <c r="A254" s="4" t="s">
        <v>157</v>
      </c>
      <c r="B254" s="4">
        <f t="shared" si="2"/>
        <v>30</v>
      </c>
      <c r="C254" s="5" t="s">
        <v>44</v>
      </c>
      <c r="D254" s="35" t="s">
        <v>103</v>
      </c>
      <c r="E254" s="35" t="s">
        <v>39</v>
      </c>
      <c r="F254" s="36">
        <v>1375000</v>
      </c>
      <c r="G254" s="36">
        <v>1513000</v>
      </c>
      <c r="H254" s="36">
        <v>1816000</v>
      </c>
      <c r="I254" s="36">
        <v>2088000</v>
      </c>
      <c r="J254" s="36">
        <v>2923000</v>
      </c>
      <c r="K254" s="36">
        <v>3654000</v>
      </c>
      <c r="L254" s="36">
        <v>4385000</v>
      </c>
    </row>
    <row r="255" spans="1:12">
      <c r="A255" s="4" t="s">
        <v>157</v>
      </c>
      <c r="B255" s="4">
        <f t="shared" si="2"/>
        <v>31</v>
      </c>
      <c r="C255" s="5" t="s">
        <v>44</v>
      </c>
      <c r="D255" s="35" t="s">
        <v>105</v>
      </c>
      <c r="E255" s="35" t="s">
        <v>39</v>
      </c>
      <c r="F255" s="36">
        <v>1375000</v>
      </c>
      <c r="G255" s="36">
        <v>1513000</v>
      </c>
      <c r="H255" s="36">
        <v>1816000</v>
      </c>
      <c r="I255" s="36">
        <v>2088000</v>
      </c>
      <c r="J255" s="36">
        <v>2923000</v>
      </c>
      <c r="K255" s="36">
        <v>3654000</v>
      </c>
      <c r="L255" s="36">
        <v>4385000</v>
      </c>
    </row>
    <row r="256" spans="1:12">
      <c r="A256" s="4" t="s">
        <v>157</v>
      </c>
      <c r="B256" s="4">
        <f t="shared" si="2"/>
        <v>32</v>
      </c>
      <c r="C256" s="5" t="s">
        <v>44</v>
      </c>
      <c r="D256" s="35" t="s">
        <v>107</v>
      </c>
      <c r="E256" s="35" t="s">
        <v>50</v>
      </c>
      <c r="F256" s="36">
        <v>1527000</v>
      </c>
      <c r="G256" s="36">
        <v>1680000</v>
      </c>
      <c r="H256" s="36">
        <v>2016000</v>
      </c>
      <c r="I256" s="36">
        <v>2318000</v>
      </c>
      <c r="J256" s="36">
        <v>3245000</v>
      </c>
      <c r="K256" s="36">
        <v>4056000</v>
      </c>
      <c r="L256" s="36">
        <v>4867000</v>
      </c>
    </row>
    <row r="257" spans="1:12">
      <c r="A257" s="4" t="s">
        <v>157</v>
      </c>
      <c r="B257" s="4">
        <f t="shared" si="2"/>
        <v>33</v>
      </c>
      <c r="C257" s="5" t="s">
        <v>44</v>
      </c>
      <c r="D257" s="35" t="s">
        <v>109</v>
      </c>
      <c r="E257" s="35" t="s">
        <v>50</v>
      </c>
      <c r="F257" s="36">
        <v>1375000</v>
      </c>
      <c r="G257" s="36">
        <v>1513000</v>
      </c>
      <c r="H257" s="36">
        <v>1816000</v>
      </c>
      <c r="I257" s="36">
        <v>2088000</v>
      </c>
      <c r="J257" s="36">
        <v>2923000</v>
      </c>
      <c r="K257" s="36">
        <v>3654000</v>
      </c>
      <c r="L257" s="36">
        <v>4385000</v>
      </c>
    </row>
    <row r="258" spans="1:12">
      <c r="A258" s="4" t="s">
        <v>157</v>
      </c>
      <c r="B258" s="4">
        <f t="shared" si="2"/>
        <v>34</v>
      </c>
      <c r="C258" s="5" t="s">
        <v>44</v>
      </c>
      <c r="D258" s="35" t="s">
        <v>111</v>
      </c>
      <c r="E258" s="35" t="s">
        <v>50</v>
      </c>
      <c r="F258" s="36">
        <v>1495000</v>
      </c>
      <c r="G258" s="36">
        <v>1644000</v>
      </c>
      <c r="H258" s="36">
        <v>1973000</v>
      </c>
      <c r="I258" s="36">
        <v>2269000</v>
      </c>
      <c r="J258" s="36">
        <v>3177000</v>
      </c>
      <c r="K258" s="36">
        <v>3971000</v>
      </c>
      <c r="L258" s="36">
        <v>4765000</v>
      </c>
    </row>
    <row r="259" spans="1:12">
      <c r="A259" s="4" t="s">
        <v>157</v>
      </c>
      <c r="B259" s="4">
        <f t="shared" si="2"/>
        <v>35</v>
      </c>
      <c r="C259" s="5" t="s">
        <v>44</v>
      </c>
      <c r="D259" s="35" t="s">
        <v>50</v>
      </c>
      <c r="E259" s="35" t="s">
        <v>50</v>
      </c>
      <c r="F259" s="36">
        <v>1630000</v>
      </c>
      <c r="G259" s="36">
        <v>1793000</v>
      </c>
      <c r="H259" s="36">
        <v>2152000</v>
      </c>
      <c r="I259" s="36">
        <v>2475000</v>
      </c>
      <c r="J259" s="36">
        <v>3465000</v>
      </c>
      <c r="K259" s="36">
        <v>4331000</v>
      </c>
      <c r="L259" s="36">
        <v>5197000</v>
      </c>
    </row>
    <row r="260" spans="1:12">
      <c r="A260" s="4" t="s">
        <v>157</v>
      </c>
      <c r="B260" s="4">
        <f t="shared" si="2"/>
        <v>36</v>
      </c>
      <c r="C260" s="5" t="s">
        <v>44</v>
      </c>
      <c r="D260" s="35" t="s">
        <v>55</v>
      </c>
      <c r="E260" s="35" t="s">
        <v>55</v>
      </c>
      <c r="F260" s="36">
        <v>1630000</v>
      </c>
      <c r="G260" s="36">
        <v>1793000</v>
      </c>
      <c r="H260" s="36">
        <v>2152000</v>
      </c>
      <c r="I260" s="36">
        <v>2475000</v>
      </c>
      <c r="J260" s="36">
        <v>3465000</v>
      </c>
      <c r="K260" s="36">
        <v>4331000</v>
      </c>
      <c r="L260" s="36">
        <v>5197000</v>
      </c>
    </row>
    <row r="261" spans="1:12">
      <c r="A261" s="4" t="s">
        <v>157</v>
      </c>
      <c r="B261" s="4">
        <f t="shared" si="2"/>
        <v>37</v>
      </c>
      <c r="C261" s="5" t="s">
        <v>44</v>
      </c>
      <c r="D261" s="35" t="s">
        <v>57</v>
      </c>
      <c r="E261" s="35" t="s">
        <v>55</v>
      </c>
      <c r="F261" s="36">
        <v>1892000</v>
      </c>
      <c r="G261" s="36">
        <v>2081000</v>
      </c>
      <c r="H261" s="36">
        <v>2497000</v>
      </c>
      <c r="I261" s="36">
        <v>2872000</v>
      </c>
      <c r="J261" s="36">
        <v>4021000</v>
      </c>
      <c r="K261" s="36">
        <v>5026000</v>
      </c>
      <c r="L261" s="36">
        <v>6031000</v>
      </c>
    </row>
    <row r="262" spans="1:12">
      <c r="A262" s="4" t="s">
        <v>157</v>
      </c>
      <c r="B262" s="4">
        <f t="shared" si="2"/>
        <v>38</v>
      </c>
      <c r="C262" s="5" t="s">
        <v>44</v>
      </c>
      <c r="D262" s="35" t="s">
        <v>60</v>
      </c>
      <c r="E262" s="35" t="s">
        <v>112</v>
      </c>
      <c r="F262" s="36">
        <v>2079000</v>
      </c>
      <c r="G262" s="36">
        <v>2287000</v>
      </c>
      <c r="H262" s="36">
        <v>2744000</v>
      </c>
      <c r="I262" s="36">
        <v>3156000</v>
      </c>
      <c r="J262" s="36">
        <v>4418000</v>
      </c>
      <c r="K262" s="36">
        <v>5523000</v>
      </c>
      <c r="L262" s="36">
        <v>6628000</v>
      </c>
    </row>
    <row r="263" spans="1:12">
      <c r="A263" s="4" t="s">
        <v>157</v>
      </c>
      <c r="B263" s="4">
        <f t="shared" si="2"/>
        <v>39</v>
      </c>
      <c r="C263" s="5" t="s">
        <v>44</v>
      </c>
      <c r="D263" s="35" t="s">
        <v>69</v>
      </c>
      <c r="E263" s="35" t="s">
        <v>112</v>
      </c>
      <c r="F263" s="36">
        <v>2079000</v>
      </c>
      <c r="G263" s="36">
        <v>2287000</v>
      </c>
      <c r="H263" s="36">
        <v>2744000</v>
      </c>
      <c r="I263" s="36">
        <v>3156000</v>
      </c>
      <c r="J263" s="36">
        <v>4418000</v>
      </c>
      <c r="K263" s="36">
        <v>5523000</v>
      </c>
      <c r="L263" s="36">
        <v>6628000</v>
      </c>
    </row>
    <row r="264" spans="1:12">
      <c r="A264" s="4" t="s">
        <v>157</v>
      </c>
      <c r="B264" s="4">
        <f t="shared" si="2"/>
        <v>40</v>
      </c>
      <c r="C264" s="5" t="s">
        <v>44</v>
      </c>
      <c r="D264" s="35" t="s">
        <v>73</v>
      </c>
      <c r="E264" s="35" t="s">
        <v>73</v>
      </c>
      <c r="F264" s="36">
        <v>2145000</v>
      </c>
      <c r="G264" s="36">
        <v>2359000</v>
      </c>
      <c r="H264" s="36">
        <v>2831000</v>
      </c>
      <c r="I264" s="36">
        <v>3256000</v>
      </c>
      <c r="J264" s="36">
        <v>4558000</v>
      </c>
      <c r="K264" s="36">
        <v>5698000</v>
      </c>
      <c r="L264" s="36">
        <v>6838000</v>
      </c>
    </row>
    <row r="265" spans="1:12">
      <c r="A265" s="4" t="s">
        <v>157</v>
      </c>
      <c r="B265" s="4">
        <f t="shared" si="2"/>
        <v>41</v>
      </c>
      <c r="C265" s="5" t="s">
        <v>44</v>
      </c>
      <c r="D265" s="35" t="s">
        <v>38</v>
      </c>
      <c r="E265" s="35" t="s">
        <v>38</v>
      </c>
      <c r="F265" s="36">
        <v>2514000</v>
      </c>
      <c r="G265" s="36">
        <v>2765000</v>
      </c>
      <c r="H265" s="36">
        <v>3318000</v>
      </c>
      <c r="I265" s="36">
        <v>3816000</v>
      </c>
      <c r="J265" s="36">
        <v>5342000</v>
      </c>
      <c r="K265" s="36">
        <v>6678000</v>
      </c>
      <c r="L265" s="36">
        <v>8014000</v>
      </c>
    </row>
    <row r="266" spans="1:12">
      <c r="A266" s="4" t="s">
        <v>157</v>
      </c>
      <c r="B266" s="4">
        <f t="shared" si="2"/>
        <v>42</v>
      </c>
      <c r="C266" s="5" t="s">
        <v>44</v>
      </c>
      <c r="D266" s="35" t="s">
        <v>65</v>
      </c>
      <c r="E266" s="35" t="s">
        <v>65</v>
      </c>
      <c r="F266" s="36">
        <v>2159000</v>
      </c>
      <c r="G266" s="36">
        <v>2375000</v>
      </c>
      <c r="H266" s="36">
        <v>2850000</v>
      </c>
      <c r="I266" s="36">
        <v>3277000</v>
      </c>
      <c r="J266" s="36">
        <v>4588000</v>
      </c>
      <c r="K266" s="36">
        <v>5735000</v>
      </c>
      <c r="L266" s="36">
        <v>6882000</v>
      </c>
    </row>
    <row r="267" spans="1:12">
      <c r="A267" s="4" t="s">
        <v>157</v>
      </c>
      <c r="B267" s="4">
        <f t="shared" si="2"/>
        <v>43</v>
      </c>
      <c r="C267" s="5" t="s">
        <v>44</v>
      </c>
      <c r="D267" s="35" t="s">
        <v>76</v>
      </c>
      <c r="E267" s="35" t="s">
        <v>76</v>
      </c>
      <c r="F267" s="36">
        <v>2326000</v>
      </c>
      <c r="G267" s="36">
        <v>2559000</v>
      </c>
      <c r="H267" s="36">
        <v>3071000</v>
      </c>
      <c r="I267" s="36">
        <v>3532000</v>
      </c>
      <c r="J267" s="36">
        <v>4945000</v>
      </c>
      <c r="K267" s="36">
        <v>6181000</v>
      </c>
      <c r="L267" s="36">
        <v>7417000</v>
      </c>
    </row>
    <row r="268" spans="1:12">
      <c r="A268" s="4" t="s">
        <v>157</v>
      </c>
      <c r="B268" s="4">
        <f t="shared" si="2"/>
        <v>44</v>
      </c>
      <c r="C268" s="5" t="s">
        <v>44</v>
      </c>
      <c r="D268" s="35" t="s">
        <v>92</v>
      </c>
      <c r="E268" s="35" t="s">
        <v>66</v>
      </c>
      <c r="F268" s="36">
        <v>2016000</v>
      </c>
      <c r="G268" s="36">
        <v>2218000</v>
      </c>
      <c r="H268" s="36">
        <v>2662000</v>
      </c>
      <c r="I268" s="36">
        <v>3061000</v>
      </c>
      <c r="J268" s="36">
        <v>4285000</v>
      </c>
      <c r="K268" s="36">
        <v>5356000</v>
      </c>
      <c r="L268" s="36">
        <v>6427000</v>
      </c>
    </row>
    <row r="269" spans="1:12">
      <c r="A269" s="4" t="s">
        <v>157</v>
      </c>
      <c r="B269" s="4">
        <f t="shared" si="2"/>
        <v>45</v>
      </c>
      <c r="C269" s="5" t="s">
        <v>44</v>
      </c>
      <c r="D269" s="35" t="s">
        <v>88</v>
      </c>
      <c r="E269" s="35" t="s">
        <v>89</v>
      </c>
      <c r="F269" s="36">
        <v>2299000</v>
      </c>
      <c r="G269" s="36">
        <v>2529000</v>
      </c>
      <c r="H269" s="36">
        <v>3035000</v>
      </c>
      <c r="I269" s="36">
        <v>3490000</v>
      </c>
      <c r="J269" s="36">
        <v>4886000</v>
      </c>
      <c r="K269" s="36">
        <v>6108000</v>
      </c>
      <c r="L269" s="36">
        <v>7330000</v>
      </c>
    </row>
    <row r="270" spans="1:12">
      <c r="A270" s="4" t="s">
        <v>157</v>
      </c>
      <c r="B270" s="4">
        <f t="shared" si="2"/>
        <v>46</v>
      </c>
      <c r="C270" s="5" t="s">
        <v>44</v>
      </c>
      <c r="D270" s="35" t="s">
        <v>113</v>
      </c>
      <c r="E270" s="35" t="s">
        <v>89</v>
      </c>
      <c r="F270" s="36">
        <v>2584000</v>
      </c>
      <c r="G270" s="36">
        <v>2842000</v>
      </c>
      <c r="H270" s="36">
        <v>3410000</v>
      </c>
      <c r="I270" s="36">
        <v>3922000</v>
      </c>
      <c r="J270" s="36">
        <v>5491000</v>
      </c>
      <c r="K270" s="36">
        <v>6864000</v>
      </c>
      <c r="L270" s="36">
        <v>8237000</v>
      </c>
    </row>
    <row r="271" spans="1:12">
      <c r="A271" s="4" t="s">
        <v>157</v>
      </c>
      <c r="B271" s="4">
        <f t="shared" si="2"/>
        <v>47</v>
      </c>
      <c r="C271" s="5" t="s">
        <v>44</v>
      </c>
      <c r="D271" s="35" t="s">
        <v>114</v>
      </c>
      <c r="E271" s="35" t="s">
        <v>89</v>
      </c>
      <c r="F271" s="36">
        <v>1932000</v>
      </c>
      <c r="G271" s="36">
        <v>2125000</v>
      </c>
      <c r="H271" s="36">
        <v>2550000</v>
      </c>
      <c r="I271" s="36">
        <v>2932000</v>
      </c>
      <c r="J271" s="36">
        <v>4105000</v>
      </c>
      <c r="K271" s="36">
        <v>5131000</v>
      </c>
      <c r="L271" s="36">
        <v>6157000</v>
      </c>
    </row>
    <row r="272" spans="1:12">
      <c r="A272" s="4" t="s">
        <v>157</v>
      </c>
      <c r="B272" s="4">
        <f t="shared" si="2"/>
        <v>48</v>
      </c>
      <c r="C272" s="5" t="s">
        <v>44</v>
      </c>
      <c r="D272" s="35" t="s">
        <v>115</v>
      </c>
      <c r="E272" s="35" t="s">
        <v>89</v>
      </c>
      <c r="F272" s="36">
        <v>1894000</v>
      </c>
      <c r="G272" s="36">
        <v>2083000</v>
      </c>
      <c r="H272" s="36">
        <v>2500000</v>
      </c>
      <c r="I272" s="36">
        <v>2875000</v>
      </c>
      <c r="J272" s="36">
        <v>4025000</v>
      </c>
      <c r="K272" s="36">
        <v>5031000</v>
      </c>
      <c r="L272" s="36">
        <v>6037000</v>
      </c>
    </row>
    <row r="273" spans="1:12">
      <c r="A273" s="4" t="s">
        <v>157</v>
      </c>
      <c r="B273" s="4">
        <f t="shared" si="2"/>
        <v>49</v>
      </c>
      <c r="C273" s="5" t="s">
        <v>44</v>
      </c>
      <c r="D273" s="35" t="s">
        <v>79</v>
      </c>
      <c r="E273" s="35" t="s">
        <v>79</v>
      </c>
      <c r="F273" s="36">
        <v>2092000</v>
      </c>
      <c r="G273" s="36">
        <v>2301000</v>
      </c>
      <c r="H273" s="36">
        <v>2761000</v>
      </c>
      <c r="I273" s="36">
        <v>3175000</v>
      </c>
      <c r="J273" s="36">
        <v>4445000</v>
      </c>
      <c r="K273" s="36">
        <v>5556000</v>
      </c>
      <c r="L273" s="36">
        <v>6667000</v>
      </c>
    </row>
    <row r="274" spans="1:12">
      <c r="A274" s="4" t="s">
        <v>157</v>
      </c>
      <c r="B274" s="4">
        <f t="shared" si="2"/>
        <v>50</v>
      </c>
      <c r="C274" s="5" t="s">
        <v>44</v>
      </c>
      <c r="D274" s="35" t="s">
        <v>116</v>
      </c>
      <c r="E274" s="35" t="s">
        <v>116</v>
      </c>
      <c r="F274" s="36">
        <v>2205000</v>
      </c>
      <c r="G274" s="36">
        <v>2425000</v>
      </c>
      <c r="H274" s="36">
        <v>2910000</v>
      </c>
      <c r="I274" s="36">
        <v>3346000</v>
      </c>
      <c r="J274" s="36">
        <v>4684000</v>
      </c>
      <c r="K274" s="36">
        <v>5855000</v>
      </c>
      <c r="L274" s="36">
        <v>7026000</v>
      </c>
    </row>
    <row r="275" spans="1:12">
      <c r="A275" s="4" t="s">
        <v>157</v>
      </c>
      <c r="B275" s="4">
        <f t="shared" si="2"/>
        <v>51</v>
      </c>
      <c r="C275" s="5" t="s">
        <v>44</v>
      </c>
      <c r="D275" s="35" t="s">
        <v>95</v>
      </c>
      <c r="E275" s="35" t="s">
        <v>95</v>
      </c>
      <c r="F275" s="36">
        <v>2243000</v>
      </c>
      <c r="G275" s="36">
        <v>2467000</v>
      </c>
      <c r="H275" s="36">
        <v>2960000</v>
      </c>
      <c r="I275" s="36">
        <v>3404000</v>
      </c>
      <c r="J275" s="36">
        <v>4766000</v>
      </c>
      <c r="K275" s="36">
        <v>5958000</v>
      </c>
      <c r="L275" s="36">
        <v>7150000</v>
      </c>
    </row>
    <row r="276" spans="1:12">
      <c r="A276" s="4" t="s">
        <v>157</v>
      </c>
      <c r="B276" s="4">
        <f t="shared" si="2"/>
        <v>52</v>
      </c>
      <c r="C276" s="5" t="s">
        <v>44</v>
      </c>
      <c r="D276" s="35" t="s">
        <v>117</v>
      </c>
      <c r="E276" s="35" t="s">
        <v>118</v>
      </c>
      <c r="F276" s="36">
        <v>2111000</v>
      </c>
      <c r="G276" s="36">
        <v>2322000</v>
      </c>
      <c r="H276" s="36">
        <v>2786000</v>
      </c>
      <c r="I276" s="36">
        <v>3204000</v>
      </c>
      <c r="J276" s="36">
        <v>4486000</v>
      </c>
      <c r="K276" s="36">
        <v>5608000</v>
      </c>
      <c r="L276" s="36">
        <v>6730000</v>
      </c>
    </row>
    <row r="277" spans="1:12">
      <c r="A277" s="4" t="s">
        <v>157</v>
      </c>
      <c r="B277" s="4">
        <f t="shared" si="2"/>
        <v>53</v>
      </c>
      <c r="C277" s="5" t="s">
        <v>44</v>
      </c>
      <c r="D277" s="35" t="s">
        <v>119</v>
      </c>
      <c r="E277" s="35" t="s">
        <v>118</v>
      </c>
      <c r="F277" s="36">
        <v>1840000</v>
      </c>
      <c r="G277" s="36">
        <v>2024000</v>
      </c>
      <c r="H277" s="36">
        <v>2429000</v>
      </c>
      <c r="I277" s="36">
        <v>2793000</v>
      </c>
      <c r="J277" s="36">
        <v>3910000</v>
      </c>
      <c r="K277" s="36">
        <v>4888000</v>
      </c>
      <c r="L277" s="36">
        <v>5866000</v>
      </c>
    </row>
    <row r="278" spans="1:12">
      <c r="A278" s="4" t="s">
        <v>157</v>
      </c>
      <c r="B278" s="4">
        <f t="shared" si="2"/>
        <v>54</v>
      </c>
      <c r="C278" s="5" t="s">
        <v>44</v>
      </c>
      <c r="D278" s="35" t="s">
        <v>120</v>
      </c>
      <c r="E278" s="35" t="s">
        <v>118</v>
      </c>
      <c r="F278" s="36">
        <v>2648000</v>
      </c>
      <c r="G278" s="36">
        <v>2913000</v>
      </c>
      <c r="H278" s="36">
        <v>3495000</v>
      </c>
      <c r="I278" s="36">
        <v>4019000</v>
      </c>
      <c r="J278" s="36">
        <v>5627000</v>
      </c>
      <c r="K278" s="36">
        <v>7034000</v>
      </c>
      <c r="L278" s="36">
        <v>8441000</v>
      </c>
    </row>
    <row r="279" spans="1:12">
      <c r="A279" s="4" t="s">
        <v>157</v>
      </c>
      <c r="B279" s="4">
        <f t="shared" si="2"/>
        <v>55</v>
      </c>
      <c r="C279" s="5" t="s">
        <v>44</v>
      </c>
      <c r="D279" s="35" t="s">
        <v>121</v>
      </c>
      <c r="E279" s="35" t="s">
        <v>118</v>
      </c>
      <c r="F279" s="36">
        <v>3492000</v>
      </c>
      <c r="G279" s="36">
        <v>3841000</v>
      </c>
      <c r="H279" s="36">
        <v>4609000</v>
      </c>
      <c r="I279" s="36">
        <v>5300000</v>
      </c>
      <c r="J279" s="36">
        <v>7420000</v>
      </c>
      <c r="K279" s="36">
        <v>9275000</v>
      </c>
      <c r="L279" s="36">
        <v>11130000</v>
      </c>
    </row>
    <row r="280" spans="1:12">
      <c r="A280" s="4" t="s">
        <v>157</v>
      </c>
      <c r="B280" s="4">
        <f t="shared" si="2"/>
        <v>56</v>
      </c>
      <c r="C280" s="5" t="s">
        <v>44</v>
      </c>
      <c r="D280" s="35" t="s">
        <v>122</v>
      </c>
      <c r="E280" s="35" t="s">
        <v>118</v>
      </c>
      <c r="F280" s="36">
        <v>3164000</v>
      </c>
      <c r="G280" s="36">
        <v>3480000</v>
      </c>
      <c r="H280" s="36">
        <v>4176000</v>
      </c>
      <c r="I280" s="36">
        <v>4802000</v>
      </c>
      <c r="J280" s="36">
        <v>6723000</v>
      </c>
      <c r="K280" s="36">
        <v>8404000</v>
      </c>
      <c r="L280" s="36">
        <v>10085000</v>
      </c>
    </row>
    <row r="281" spans="1:12">
      <c r="A281" s="4" t="s">
        <v>157</v>
      </c>
      <c r="B281" s="4">
        <f t="shared" si="2"/>
        <v>57</v>
      </c>
      <c r="C281" s="5" t="s">
        <v>44</v>
      </c>
      <c r="D281" s="35" t="s">
        <v>123</v>
      </c>
      <c r="E281" s="35" t="s">
        <v>118</v>
      </c>
      <c r="F281" s="36">
        <v>4588000</v>
      </c>
      <c r="G281" s="36">
        <v>5047000</v>
      </c>
      <c r="H281" s="36">
        <v>6056000</v>
      </c>
      <c r="I281" s="36">
        <v>6964000</v>
      </c>
      <c r="J281" s="36">
        <v>9750000</v>
      </c>
      <c r="K281" s="36">
        <v>12188000</v>
      </c>
      <c r="L281" s="36">
        <v>14626000</v>
      </c>
    </row>
    <row r="282" spans="1:12">
      <c r="A282" s="4" t="s">
        <v>157</v>
      </c>
      <c r="B282" s="4">
        <f t="shared" si="2"/>
        <v>58</v>
      </c>
      <c r="C282" s="5" t="s">
        <v>44</v>
      </c>
      <c r="D282" s="35" t="s">
        <v>124</v>
      </c>
      <c r="E282" s="35" t="s">
        <v>118</v>
      </c>
      <c r="F282" s="36">
        <v>4851000</v>
      </c>
      <c r="G282" s="36">
        <v>5336000</v>
      </c>
      <c r="H282" s="36">
        <v>6403000</v>
      </c>
      <c r="I282" s="36">
        <v>7363000</v>
      </c>
      <c r="J282" s="36">
        <v>10308000</v>
      </c>
      <c r="K282" s="36">
        <v>12885000</v>
      </c>
      <c r="L282" s="36">
        <v>15462000</v>
      </c>
    </row>
    <row r="283" spans="1:12">
      <c r="A283" s="4" t="s">
        <v>157</v>
      </c>
      <c r="B283" s="4">
        <f t="shared" si="2"/>
        <v>59</v>
      </c>
      <c r="C283" s="5" t="s">
        <v>44</v>
      </c>
      <c r="D283" s="35" t="s">
        <v>125</v>
      </c>
      <c r="E283" s="35" t="s">
        <v>126</v>
      </c>
      <c r="F283" s="36">
        <v>5662000</v>
      </c>
      <c r="G283" s="36">
        <v>6228000</v>
      </c>
      <c r="H283" s="36">
        <v>7474000</v>
      </c>
      <c r="I283" s="36">
        <v>8595000</v>
      </c>
      <c r="J283" s="36">
        <v>12033000</v>
      </c>
      <c r="K283" s="36">
        <v>15041000</v>
      </c>
      <c r="L283" s="36">
        <v>18049000</v>
      </c>
    </row>
    <row r="284" spans="1:12">
      <c r="A284" s="4" t="s">
        <v>157</v>
      </c>
      <c r="B284" s="4">
        <f t="shared" si="2"/>
        <v>60</v>
      </c>
      <c r="C284" s="5" t="s">
        <v>44</v>
      </c>
      <c r="D284" s="35" t="s">
        <v>127</v>
      </c>
      <c r="E284" s="35" t="s">
        <v>43</v>
      </c>
      <c r="F284" s="36">
        <v>6258000</v>
      </c>
      <c r="G284" s="36">
        <v>6884000</v>
      </c>
      <c r="H284" s="36">
        <v>8261000</v>
      </c>
      <c r="I284" s="36">
        <v>9500000</v>
      </c>
      <c r="J284" s="36">
        <v>13300000</v>
      </c>
      <c r="K284" s="36">
        <v>16625000</v>
      </c>
      <c r="L284" s="36">
        <v>19950000</v>
      </c>
    </row>
    <row r="285" spans="1:12">
      <c r="A285" s="4" t="s">
        <v>157</v>
      </c>
      <c r="B285" s="4">
        <f t="shared" si="2"/>
        <v>61</v>
      </c>
      <c r="C285" s="5" t="s">
        <v>44</v>
      </c>
      <c r="D285" s="35" t="s">
        <v>128</v>
      </c>
      <c r="E285" s="35" t="s">
        <v>43</v>
      </c>
      <c r="F285" s="36">
        <v>6916000</v>
      </c>
      <c r="G285" s="36">
        <v>7608000</v>
      </c>
      <c r="H285" s="36">
        <v>9130000</v>
      </c>
      <c r="I285" s="36">
        <v>10500000</v>
      </c>
      <c r="J285" s="36">
        <v>14700000</v>
      </c>
      <c r="K285" s="36">
        <v>18375000</v>
      </c>
      <c r="L285" s="36">
        <v>22050000</v>
      </c>
    </row>
    <row r="286" spans="1:12">
      <c r="A286" s="4" t="s">
        <v>157</v>
      </c>
      <c r="B286" s="4">
        <f t="shared" si="2"/>
        <v>62</v>
      </c>
      <c r="C286" s="5" t="s">
        <v>44</v>
      </c>
      <c r="D286" s="35" t="s">
        <v>129</v>
      </c>
      <c r="E286" s="35" t="s">
        <v>130</v>
      </c>
      <c r="F286" s="36">
        <v>887000</v>
      </c>
      <c r="G286" s="36">
        <v>976000</v>
      </c>
      <c r="H286" s="36">
        <v>1171000</v>
      </c>
      <c r="I286" s="36">
        <v>1347000</v>
      </c>
      <c r="J286" s="36">
        <v>1886000</v>
      </c>
      <c r="K286" s="36">
        <v>2358000</v>
      </c>
      <c r="L286" s="36">
        <v>2830000</v>
      </c>
    </row>
    <row r="287" spans="1:12">
      <c r="A287" s="4" t="s">
        <v>157</v>
      </c>
      <c r="B287" s="4">
        <f t="shared" si="2"/>
        <v>63</v>
      </c>
      <c r="C287" s="5" t="s">
        <v>44</v>
      </c>
      <c r="D287" s="35" t="s">
        <v>131</v>
      </c>
      <c r="E287" s="35" t="s">
        <v>130</v>
      </c>
      <c r="F287" s="36">
        <v>697000</v>
      </c>
      <c r="G287" s="36">
        <v>767000</v>
      </c>
      <c r="H287" s="36">
        <v>920000</v>
      </c>
      <c r="I287" s="36">
        <v>1058000</v>
      </c>
      <c r="J287" s="36">
        <v>1481000</v>
      </c>
      <c r="K287" s="36">
        <v>1851000</v>
      </c>
      <c r="L287" s="36">
        <v>2221000</v>
      </c>
    </row>
    <row r="288" spans="1:12">
      <c r="A288" s="4" t="s">
        <v>157</v>
      </c>
      <c r="B288" s="4">
        <f t="shared" si="2"/>
        <v>64</v>
      </c>
      <c r="C288" s="5" t="s">
        <v>44</v>
      </c>
      <c r="D288" s="35" t="s">
        <v>132</v>
      </c>
      <c r="E288" s="35" t="s">
        <v>132</v>
      </c>
      <c r="F288" s="36">
        <v>697000</v>
      </c>
      <c r="G288" s="36">
        <v>767000</v>
      </c>
      <c r="H288" s="36">
        <v>920000</v>
      </c>
      <c r="I288" s="36">
        <v>1058000</v>
      </c>
      <c r="J288" s="36">
        <v>1481000</v>
      </c>
      <c r="K288" s="36">
        <v>1851000</v>
      </c>
      <c r="L288" s="36">
        <v>2221000</v>
      </c>
    </row>
    <row r="289" spans="1:14">
      <c r="A289" s="4" t="s">
        <v>157</v>
      </c>
      <c r="B289" s="4">
        <f t="shared" si="2"/>
        <v>65</v>
      </c>
      <c r="C289" s="5" t="s">
        <v>44</v>
      </c>
      <c r="D289" s="35" t="s">
        <v>133</v>
      </c>
      <c r="E289" s="35" t="s">
        <v>134</v>
      </c>
      <c r="F289" s="36">
        <v>1375000</v>
      </c>
      <c r="G289" s="36">
        <v>1513000</v>
      </c>
      <c r="H289" s="36">
        <v>1816000</v>
      </c>
      <c r="I289" s="36">
        <v>2088000</v>
      </c>
      <c r="J289" s="36">
        <v>2923000</v>
      </c>
      <c r="K289" s="36">
        <v>3654000</v>
      </c>
      <c r="L289" s="36">
        <v>4385000</v>
      </c>
    </row>
    <row r="290" spans="1:14">
      <c r="A290" s="4" t="s">
        <v>157</v>
      </c>
      <c r="B290" s="4">
        <f t="shared" si="2"/>
        <v>66</v>
      </c>
      <c r="C290" s="5" t="s">
        <v>44</v>
      </c>
      <c r="D290" s="35" t="s">
        <v>46</v>
      </c>
      <c r="E290" s="35" t="s">
        <v>46</v>
      </c>
      <c r="F290" s="36">
        <v>1507000</v>
      </c>
      <c r="G290" s="36">
        <v>1658000</v>
      </c>
      <c r="H290" s="36">
        <v>1990000</v>
      </c>
      <c r="I290" s="36">
        <v>2288000</v>
      </c>
      <c r="J290" s="36">
        <v>3203000</v>
      </c>
      <c r="K290" s="36">
        <v>4004000</v>
      </c>
      <c r="L290" s="36">
        <v>4805000</v>
      </c>
    </row>
    <row r="291" spans="1:14">
      <c r="A291" s="4" t="s">
        <v>157</v>
      </c>
      <c r="B291" s="4">
        <f t="shared" ref="B291:B301" si="3">B290+1</f>
        <v>67</v>
      </c>
      <c r="C291" s="5" t="s">
        <v>44</v>
      </c>
      <c r="D291" s="35" t="s">
        <v>140</v>
      </c>
      <c r="E291" s="35" t="s">
        <v>140</v>
      </c>
      <c r="F291" s="36">
        <v>2079000</v>
      </c>
      <c r="G291" s="36">
        <v>2287000</v>
      </c>
      <c r="H291" s="36">
        <v>2744000</v>
      </c>
      <c r="I291" s="36">
        <v>3156000</v>
      </c>
      <c r="J291" s="36">
        <v>4418000</v>
      </c>
      <c r="K291" s="36">
        <v>5523000</v>
      </c>
      <c r="L291" s="36">
        <v>6628000</v>
      </c>
    </row>
    <row r="292" spans="1:14">
      <c r="A292" s="4" t="s">
        <v>157</v>
      </c>
      <c r="B292" s="4">
        <f t="shared" si="3"/>
        <v>68</v>
      </c>
      <c r="C292" s="5" t="s">
        <v>44</v>
      </c>
      <c r="D292" s="35" t="s">
        <v>141</v>
      </c>
      <c r="E292" s="35" t="s">
        <v>142</v>
      </c>
      <c r="F292" s="36">
        <v>3371000</v>
      </c>
      <c r="G292" s="36">
        <v>3708000</v>
      </c>
      <c r="H292" s="36">
        <v>4450000</v>
      </c>
      <c r="I292" s="36">
        <v>5117000</v>
      </c>
      <c r="J292" s="36">
        <v>7164000</v>
      </c>
      <c r="K292" s="36">
        <v>8955000</v>
      </c>
      <c r="L292" s="36">
        <v>10746000</v>
      </c>
    </row>
    <row r="293" spans="1:14">
      <c r="A293" s="4" t="s">
        <v>157</v>
      </c>
      <c r="B293" s="4">
        <f t="shared" si="3"/>
        <v>69</v>
      </c>
      <c r="C293" s="5" t="s">
        <v>44</v>
      </c>
      <c r="D293" s="35" t="s">
        <v>143</v>
      </c>
      <c r="E293" s="35" t="s">
        <v>142</v>
      </c>
      <c r="F293" s="36">
        <v>3129000</v>
      </c>
      <c r="G293" s="36">
        <v>3442000</v>
      </c>
      <c r="H293" s="36">
        <v>4130000</v>
      </c>
      <c r="I293" s="36">
        <v>4749000</v>
      </c>
      <c r="J293" s="36">
        <v>6649000</v>
      </c>
      <c r="K293" s="36">
        <v>8311000</v>
      </c>
      <c r="L293" s="36">
        <v>9973000</v>
      </c>
    </row>
    <row r="294" spans="1:14">
      <c r="A294" s="4" t="s">
        <v>157</v>
      </c>
      <c r="B294" s="4">
        <f t="shared" si="3"/>
        <v>70</v>
      </c>
      <c r="C294" s="5" t="s">
        <v>44</v>
      </c>
      <c r="D294" s="35" t="s">
        <v>144</v>
      </c>
      <c r="E294" s="35" t="s">
        <v>142</v>
      </c>
      <c r="F294" s="36">
        <v>3371000</v>
      </c>
      <c r="G294" s="36">
        <v>3708000</v>
      </c>
      <c r="H294" s="36">
        <v>4450000</v>
      </c>
      <c r="I294" s="36">
        <v>5117000</v>
      </c>
      <c r="J294" s="36">
        <v>7164000</v>
      </c>
      <c r="K294" s="36">
        <v>8955000</v>
      </c>
      <c r="L294" s="36">
        <v>10746000</v>
      </c>
    </row>
    <row r="295" spans="1:14">
      <c r="A295" s="4" t="s">
        <v>157</v>
      </c>
      <c r="B295" s="4">
        <f t="shared" si="3"/>
        <v>71</v>
      </c>
      <c r="C295" s="5" t="s">
        <v>44</v>
      </c>
      <c r="D295" s="35" t="s">
        <v>145</v>
      </c>
      <c r="E295" s="35" t="s">
        <v>99</v>
      </c>
      <c r="F295" s="36">
        <v>5119000</v>
      </c>
      <c r="G295" s="36">
        <v>5631000</v>
      </c>
      <c r="H295" s="36">
        <v>6757000</v>
      </c>
      <c r="I295" s="36">
        <v>7771000</v>
      </c>
      <c r="J295" s="36">
        <v>10879000</v>
      </c>
      <c r="K295" s="36">
        <v>13599000</v>
      </c>
      <c r="L295" s="36">
        <v>16319000</v>
      </c>
    </row>
    <row r="296" spans="1:14">
      <c r="A296" s="4" t="s">
        <v>157</v>
      </c>
      <c r="B296" s="4">
        <f t="shared" si="3"/>
        <v>72</v>
      </c>
      <c r="C296" s="5" t="s">
        <v>44</v>
      </c>
      <c r="D296" s="35" t="s">
        <v>146</v>
      </c>
      <c r="E296" s="35" t="s">
        <v>99</v>
      </c>
      <c r="F296" s="36">
        <v>5797000</v>
      </c>
      <c r="G296" s="36">
        <v>6377000</v>
      </c>
      <c r="H296" s="36">
        <v>7652000</v>
      </c>
      <c r="I296" s="36">
        <v>8800000</v>
      </c>
      <c r="J296" s="36">
        <v>12320000</v>
      </c>
      <c r="K296" s="36">
        <v>15400000</v>
      </c>
      <c r="L296" s="36">
        <v>18480000</v>
      </c>
    </row>
    <row r="297" spans="1:14">
      <c r="A297" s="4" t="s">
        <v>157</v>
      </c>
      <c r="B297" s="4">
        <f t="shared" si="3"/>
        <v>73</v>
      </c>
      <c r="C297" s="5" t="s">
        <v>44</v>
      </c>
      <c r="D297" s="35" t="s">
        <v>72</v>
      </c>
      <c r="E297" s="35" t="s">
        <v>72</v>
      </c>
      <c r="F297" s="36">
        <v>5271000</v>
      </c>
      <c r="G297" s="36">
        <v>5798000</v>
      </c>
      <c r="H297" s="36">
        <v>6957000</v>
      </c>
      <c r="I297" s="36">
        <v>8000000</v>
      </c>
      <c r="J297" s="36">
        <v>11200000</v>
      </c>
      <c r="K297" s="36">
        <v>14000000</v>
      </c>
      <c r="L297" s="36">
        <v>16800000</v>
      </c>
    </row>
    <row r="298" spans="1:14">
      <c r="A298" s="4" t="s">
        <v>157</v>
      </c>
      <c r="B298" s="4">
        <f t="shared" si="3"/>
        <v>74</v>
      </c>
      <c r="C298" s="5" t="s">
        <v>44</v>
      </c>
      <c r="D298" s="35" t="s">
        <v>147</v>
      </c>
      <c r="E298" s="35" t="s">
        <v>59</v>
      </c>
      <c r="F298" s="36">
        <v>2847000</v>
      </c>
      <c r="G298" s="36">
        <v>3132000</v>
      </c>
      <c r="H298" s="36">
        <v>3758000</v>
      </c>
      <c r="I298" s="36">
        <v>4322000</v>
      </c>
      <c r="J298" s="36">
        <v>6051000</v>
      </c>
      <c r="K298" s="36">
        <v>7564000</v>
      </c>
      <c r="L298" s="36">
        <v>9077000</v>
      </c>
    </row>
    <row r="299" spans="1:14">
      <c r="A299" s="4" t="s">
        <v>157</v>
      </c>
      <c r="B299" s="4">
        <f t="shared" si="3"/>
        <v>75</v>
      </c>
      <c r="C299" s="5" t="s">
        <v>44</v>
      </c>
      <c r="D299" s="35" t="s">
        <v>148</v>
      </c>
      <c r="E299" s="35" t="s">
        <v>59</v>
      </c>
      <c r="F299" s="36">
        <v>2847000</v>
      </c>
      <c r="G299" s="36">
        <v>3132000</v>
      </c>
      <c r="H299" s="36">
        <v>3758000</v>
      </c>
      <c r="I299" s="36">
        <v>4322000</v>
      </c>
      <c r="J299" s="36">
        <v>6051000</v>
      </c>
      <c r="K299" s="36">
        <v>7564000</v>
      </c>
      <c r="L299" s="36">
        <v>9077000</v>
      </c>
    </row>
    <row r="300" spans="1:14">
      <c r="A300" s="4" t="s">
        <v>157</v>
      </c>
      <c r="B300" s="4">
        <f t="shared" si="3"/>
        <v>76</v>
      </c>
      <c r="C300" s="5" t="s">
        <v>44</v>
      </c>
      <c r="D300" s="35" t="s">
        <v>149</v>
      </c>
      <c r="E300" s="35" t="s">
        <v>59</v>
      </c>
      <c r="F300" s="36">
        <v>2635000</v>
      </c>
      <c r="G300" s="36">
        <v>2898000</v>
      </c>
      <c r="H300" s="36">
        <v>3478000</v>
      </c>
      <c r="I300" s="36">
        <v>4000000</v>
      </c>
      <c r="J300" s="36">
        <v>5600000</v>
      </c>
      <c r="K300" s="36">
        <v>7000000</v>
      </c>
      <c r="L300" s="36">
        <v>8400000</v>
      </c>
    </row>
    <row r="301" spans="1:14">
      <c r="A301" s="4" t="s">
        <v>157</v>
      </c>
      <c r="B301" s="4">
        <f t="shared" si="3"/>
        <v>77</v>
      </c>
      <c r="C301" s="5" t="s">
        <v>44</v>
      </c>
      <c r="D301" s="35" t="s">
        <v>150</v>
      </c>
      <c r="E301" s="35" t="s">
        <v>59</v>
      </c>
      <c r="F301" s="36">
        <v>2079000</v>
      </c>
      <c r="G301" s="36">
        <v>2287000</v>
      </c>
      <c r="H301" s="36">
        <v>2744000</v>
      </c>
      <c r="I301" s="36">
        <v>3156000</v>
      </c>
      <c r="J301" s="36">
        <v>4418000</v>
      </c>
      <c r="K301" s="36">
        <v>5523000</v>
      </c>
      <c r="L301" s="36">
        <v>6628000</v>
      </c>
    </row>
    <row r="302" spans="1:14">
      <c r="A302" s="15"/>
      <c r="B302" s="16"/>
      <c r="C302" s="17"/>
      <c r="D302" s="17"/>
      <c r="E302" s="17"/>
      <c r="F302" s="18"/>
      <c r="G302" s="18"/>
      <c r="H302" s="18"/>
      <c r="I302" s="18"/>
      <c r="J302" s="18"/>
      <c r="K302" s="18"/>
      <c r="L302" s="18"/>
    </row>
    <row r="304" spans="1:14" s="47" customFormat="1">
      <c r="A304" s="41"/>
      <c r="B304" s="42"/>
      <c r="C304" s="43"/>
      <c r="D304" s="43"/>
      <c r="E304" s="43"/>
      <c r="F304" s="44"/>
      <c r="G304" s="44"/>
      <c r="H304" s="44"/>
      <c r="I304" s="44"/>
      <c r="J304" s="44"/>
      <c r="K304" s="44"/>
      <c r="L304" s="44"/>
      <c r="M304" s="44"/>
      <c r="N304" s="44"/>
    </row>
    <row r="305" spans="1:13">
      <c r="A305"/>
    </row>
    <row r="306" spans="1:13" ht="15" customHeight="1">
      <c r="A306" s="71" t="s">
        <v>172</v>
      </c>
      <c r="B306" s="71" t="s">
        <v>173</v>
      </c>
      <c r="C306" s="73" t="s">
        <v>0</v>
      </c>
      <c r="D306" s="74"/>
      <c r="E306" s="71" t="s">
        <v>174</v>
      </c>
      <c r="F306" s="73" t="s">
        <v>175</v>
      </c>
      <c r="G306" s="75"/>
      <c r="H306" s="75"/>
      <c r="I306" s="75"/>
      <c r="J306" s="75"/>
      <c r="K306" s="75"/>
      <c r="L306" s="74"/>
      <c r="M306" s="48" t="s">
        <v>194</v>
      </c>
    </row>
    <row r="307" spans="1:13">
      <c r="A307" s="72"/>
      <c r="B307" s="72"/>
      <c r="C307" s="22" t="s">
        <v>176</v>
      </c>
      <c r="D307" s="22" t="s">
        <v>177</v>
      </c>
      <c r="E307" s="72"/>
      <c r="F307" s="30" t="s">
        <v>155</v>
      </c>
      <c r="G307" s="30" t="s">
        <v>24</v>
      </c>
      <c r="H307" s="30" t="s">
        <v>25</v>
      </c>
      <c r="I307" s="30" t="s">
        <v>26</v>
      </c>
      <c r="J307" s="30" t="s">
        <v>27</v>
      </c>
      <c r="K307" s="30" t="s">
        <v>28</v>
      </c>
      <c r="L307" s="30" t="s">
        <v>29</v>
      </c>
    </row>
    <row r="308" spans="1:13">
      <c r="A308" s="23" t="s">
        <v>178</v>
      </c>
      <c r="B308" s="23">
        <v>1</v>
      </c>
      <c r="C308" s="23" t="s">
        <v>53</v>
      </c>
      <c r="D308" s="24" t="s">
        <v>33</v>
      </c>
      <c r="E308" s="24" t="s">
        <v>33</v>
      </c>
      <c r="F308" s="25">
        <v>446000</v>
      </c>
      <c r="G308" s="25">
        <v>519000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</row>
    <row r="309" spans="1:13">
      <c r="A309" s="23" t="s">
        <v>178</v>
      </c>
      <c r="B309" s="23">
        <f>B308+1</f>
        <v>2</v>
      </c>
      <c r="C309" s="23" t="s">
        <v>53</v>
      </c>
      <c r="D309" s="24" t="s">
        <v>48</v>
      </c>
      <c r="E309" s="24" t="s">
        <v>33</v>
      </c>
      <c r="F309" s="25">
        <v>550000</v>
      </c>
      <c r="G309" s="25">
        <v>623000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</row>
    <row r="310" spans="1:13">
      <c r="A310" s="23" t="s">
        <v>178</v>
      </c>
      <c r="B310" s="23">
        <f t="shared" ref="B310:B329" si="4">B309+1</f>
        <v>3</v>
      </c>
      <c r="C310" s="23" t="s">
        <v>53</v>
      </c>
      <c r="D310" s="24" t="s">
        <v>179</v>
      </c>
      <c r="E310" s="24" t="s">
        <v>33</v>
      </c>
      <c r="F310" s="25">
        <v>446000</v>
      </c>
      <c r="G310" s="25">
        <v>519000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</row>
    <row r="311" spans="1:13">
      <c r="A311" s="23" t="s">
        <v>178</v>
      </c>
      <c r="B311" s="23">
        <f t="shared" si="4"/>
        <v>4</v>
      </c>
      <c r="C311" s="23" t="s">
        <v>53</v>
      </c>
      <c r="D311" s="24" t="s">
        <v>180</v>
      </c>
      <c r="E311" s="24" t="s">
        <v>33</v>
      </c>
      <c r="F311" s="25">
        <v>363000</v>
      </c>
      <c r="G311" s="25">
        <v>467000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</row>
    <row r="312" spans="1:13">
      <c r="A312" s="23" t="s">
        <v>178</v>
      </c>
      <c r="B312" s="23">
        <f t="shared" si="4"/>
        <v>5</v>
      </c>
      <c r="C312" s="23" t="s">
        <v>53</v>
      </c>
      <c r="D312" s="24" t="s">
        <v>53</v>
      </c>
      <c r="E312" s="24" t="s">
        <v>33</v>
      </c>
      <c r="F312" s="25">
        <v>363000</v>
      </c>
      <c r="G312" s="25">
        <v>467000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</row>
    <row r="313" spans="1:13">
      <c r="A313" s="23" t="s">
        <v>178</v>
      </c>
      <c r="B313" s="23">
        <f t="shared" si="4"/>
        <v>6</v>
      </c>
      <c r="C313" s="23" t="s">
        <v>53</v>
      </c>
      <c r="D313" s="24" t="s">
        <v>137</v>
      </c>
      <c r="E313" s="24" t="s">
        <v>44</v>
      </c>
      <c r="F313" s="25">
        <v>491000</v>
      </c>
      <c r="G313" s="25">
        <v>585000</v>
      </c>
      <c r="H313" s="25">
        <v>781000</v>
      </c>
      <c r="I313" s="25">
        <v>884000</v>
      </c>
      <c r="J313" s="25">
        <v>1065000</v>
      </c>
      <c r="K313" s="25">
        <v>1258000</v>
      </c>
      <c r="L313" s="25">
        <v>1427000</v>
      </c>
    </row>
    <row r="314" spans="1:13">
      <c r="A314" s="23" t="s">
        <v>178</v>
      </c>
      <c r="B314" s="23">
        <f t="shared" si="4"/>
        <v>7</v>
      </c>
      <c r="C314" s="23" t="s">
        <v>53</v>
      </c>
      <c r="D314" s="24" t="s">
        <v>75</v>
      </c>
      <c r="E314" s="24" t="s">
        <v>49</v>
      </c>
      <c r="F314" s="25">
        <v>1078000</v>
      </c>
      <c r="G314" s="25">
        <v>1324000</v>
      </c>
      <c r="H314" s="25">
        <v>1777000</v>
      </c>
      <c r="I314" s="25">
        <v>2079000</v>
      </c>
      <c r="J314" s="25">
        <v>2882000</v>
      </c>
      <c r="K314" s="25">
        <v>3788000</v>
      </c>
      <c r="L314" s="25">
        <v>4187000</v>
      </c>
    </row>
    <row r="315" spans="1:13">
      <c r="A315" s="23" t="s">
        <v>178</v>
      </c>
      <c r="B315" s="23">
        <f t="shared" si="4"/>
        <v>8</v>
      </c>
      <c r="C315" s="23" t="s">
        <v>53</v>
      </c>
      <c r="D315" s="24" t="s">
        <v>181</v>
      </c>
      <c r="E315" s="24" t="s">
        <v>49</v>
      </c>
      <c r="F315" s="25">
        <v>602000</v>
      </c>
      <c r="G315" s="25">
        <v>790000</v>
      </c>
      <c r="H315" s="25">
        <v>890000</v>
      </c>
      <c r="I315" s="25">
        <v>1001000</v>
      </c>
      <c r="J315" s="25">
        <v>1466000</v>
      </c>
      <c r="K315" s="25">
        <v>1929000</v>
      </c>
      <c r="L315" s="25">
        <v>2315000</v>
      </c>
    </row>
    <row r="316" spans="1:13">
      <c r="A316" s="23" t="s">
        <v>178</v>
      </c>
      <c r="B316" s="23">
        <f t="shared" si="4"/>
        <v>9</v>
      </c>
      <c r="C316" s="23" t="s">
        <v>53</v>
      </c>
      <c r="D316" s="24" t="s">
        <v>182</v>
      </c>
      <c r="E316" s="24" t="s">
        <v>47</v>
      </c>
      <c r="F316" s="25">
        <v>1232000</v>
      </c>
      <c r="G316" s="25">
        <v>1510000</v>
      </c>
      <c r="H316" s="25">
        <v>2121000</v>
      </c>
      <c r="I316" s="25">
        <v>2454000</v>
      </c>
      <c r="J316" s="25">
        <v>3623000</v>
      </c>
      <c r="K316" s="25">
        <v>4655000</v>
      </c>
      <c r="L316" s="25">
        <v>5172000</v>
      </c>
    </row>
    <row r="317" spans="1:13">
      <c r="A317" s="23" t="s">
        <v>178</v>
      </c>
      <c r="B317" s="23">
        <f t="shared" si="4"/>
        <v>10</v>
      </c>
      <c r="C317" s="23" t="s">
        <v>53</v>
      </c>
      <c r="D317" s="24" t="s">
        <v>56</v>
      </c>
      <c r="E317" s="24" t="s">
        <v>15</v>
      </c>
      <c r="F317" s="25">
        <v>491000</v>
      </c>
      <c r="G317" s="25">
        <v>585000</v>
      </c>
      <c r="H317" s="25">
        <v>781000</v>
      </c>
      <c r="I317" s="25">
        <v>884000</v>
      </c>
      <c r="J317" s="25">
        <v>1065000</v>
      </c>
      <c r="K317" s="25">
        <v>1258000</v>
      </c>
      <c r="L317" s="25">
        <v>1427000</v>
      </c>
    </row>
    <row r="318" spans="1:13">
      <c r="A318" s="23" t="s">
        <v>178</v>
      </c>
      <c r="B318" s="23">
        <f t="shared" si="4"/>
        <v>11</v>
      </c>
      <c r="C318" s="23" t="s">
        <v>53</v>
      </c>
      <c r="D318" s="24" t="s">
        <v>34</v>
      </c>
      <c r="E318" s="24" t="s">
        <v>15</v>
      </c>
      <c r="F318" s="25">
        <v>621000</v>
      </c>
      <c r="G318" s="25">
        <v>815000</v>
      </c>
      <c r="H318" s="25">
        <v>918000</v>
      </c>
      <c r="I318" s="25">
        <v>1033000</v>
      </c>
      <c r="J318" s="25">
        <v>1512000</v>
      </c>
      <c r="K318" s="25">
        <v>1989000</v>
      </c>
      <c r="L318" s="25">
        <v>2387000</v>
      </c>
    </row>
    <row r="319" spans="1:13">
      <c r="A319" s="23" t="s">
        <v>178</v>
      </c>
      <c r="B319" s="23">
        <f t="shared" si="4"/>
        <v>12</v>
      </c>
      <c r="C319" s="23" t="s">
        <v>53</v>
      </c>
      <c r="D319" s="24" t="s">
        <v>62</v>
      </c>
      <c r="E319" s="24" t="s">
        <v>15</v>
      </c>
      <c r="F319" s="25">
        <v>797000</v>
      </c>
      <c r="G319" s="25">
        <v>1033000</v>
      </c>
      <c r="H319" s="25">
        <v>1179000</v>
      </c>
      <c r="I319" s="25">
        <v>1527000</v>
      </c>
      <c r="J319" s="25">
        <v>1831000</v>
      </c>
      <c r="K319" s="25">
        <v>2309000</v>
      </c>
      <c r="L319" s="25">
        <v>2705000</v>
      </c>
    </row>
    <row r="320" spans="1:13">
      <c r="A320" s="23" t="s">
        <v>178</v>
      </c>
      <c r="B320" s="23">
        <f t="shared" si="4"/>
        <v>13</v>
      </c>
      <c r="C320" s="23" t="s">
        <v>53</v>
      </c>
      <c r="D320" s="24" t="s">
        <v>85</v>
      </c>
      <c r="E320" s="24" t="s">
        <v>54</v>
      </c>
      <c r="F320" s="25">
        <v>763000</v>
      </c>
      <c r="G320" s="25">
        <v>1041000</v>
      </c>
      <c r="H320" s="25">
        <v>1315000</v>
      </c>
      <c r="I320" s="25">
        <v>1558000</v>
      </c>
      <c r="J320" s="25">
        <v>2190000</v>
      </c>
      <c r="K320" s="25">
        <v>3024000</v>
      </c>
      <c r="L320" s="25">
        <v>3344000</v>
      </c>
    </row>
    <row r="321" spans="1:13">
      <c r="A321" s="23" t="s">
        <v>178</v>
      </c>
      <c r="B321" s="23">
        <f t="shared" si="4"/>
        <v>14</v>
      </c>
      <c r="C321" s="23" t="s">
        <v>53</v>
      </c>
      <c r="D321" s="24" t="s">
        <v>54</v>
      </c>
      <c r="E321" s="24" t="s">
        <v>54</v>
      </c>
      <c r="F321" s="25">
        <v>920000</v>
      </c>
      <c r="G321" s="25">
        <v>1164000</v>
      </c>
      <c r="H321" s="25">
        <v>1551000</v>
      </c>
      <c r="I321" s="25">
        <v>1859000</v>
      </c>
      <c r="J321" s="25">
        <v>2547000</v>
      </c>
      <c r="K321" s="25">
        <v>3342000</v>
      </c>
      <c r="L321" s="25">
        <v>3740000</v>
      </c>
    </row>
    <row r="322" spans="1:13">
      <c r="A322" s="23" t="s">
        <v>178</v>
      </c>
      <c r="B322" s="23">
        <f t="shared" si="4"/>
        <v>15</v>
      </c>
      <c r="C322" s="23" t="s">
        <v>53</v>
      </c>
      <c r="D322" s="24" t="s">
        <v>35</v>
      </c>
      <c r="E322" s="24" t="s">
        <v>16</v>
      </c>
      <c r="F322" s="25">
        <v>617000</v>
      </c>
      <c r="G322" s="25">
        <v>816000</v>
      </c>
      <c r="H322" s="25">
        <v>916000</v>
      </c>
      <c r="I322" s="25">
        <v>1035000</v>
      </c>
      <c r="J322" s="25">
        <v>1512000</v>
      </c>
      <c r="K322" s="25">
        <v>1989000</v>
      </c>
      <c r="L322" s="25">
        <v>2388000</v>
      </c>
    </row>
    <row r="323" spans="1:13">
      <c r="A323" s="23" t="s">
        <v>178</v>
      </c>
      <c r="B323" s="23">
        <f t="shared" si="4"/>
        <v>16</v>
      </c>
      <c r="C323" s="23" t="s">
        <v>53</v>
      </c>
      <c r="D323" s="24" t="s">
        <v>101</v>
      </c>
      <c r="E323" s="24" t="s">
        <v>39</v>
      </c>
      <c r="F323" s="25">
        <v>781000</v>
      </c>
      <c r="G323" s="25">
        <v>1012000</v>
      </c>
      <c r="H323" s="25">
        <v>1250000</v>
      </c>
      <c r="I323" s="25">
        <v>1496000</v>
      </c>
      <c r="J323" s="25">
        <v>1794000</v>
      </c>
      <c r="K323" s="25">
        <v>2184000</v>
      </c>
      <c r="L323" s="25">
        <v>2651000</v>
      </c>
    </row>
    <row r="324" spans="1:13">
      <c r="A324" s="23" t="s">
        <v>178</v>
      </c>
      <c r="B324" s="23">
        <f t="shared" si="4"/>
        <v>17</v>
      </c>
      <c r="C324" s="23" t="s">
        <v>53</v>
      </c>
      <c r="D324" s="24" t="s">
        <v>183</v>
      </c>
      <c r="E324" s="24" t="s">
        <v>39</v>
      </c>
      <c r="F324" s="25">
        <v>781000</v>
      </c>
      <c r="G324" s="25">
        <v>1012000</v>
      </c>
      <c r="H324" s="25">
        <v>1250000</v>
      </c>
      <c r="I324" s="25">
        <v>1496000</v>
      </c>
      <c r="J324" s="25">
        <v>1794000</v>
      </c>
      <c r="K324" s="25">
        <v>2184000</v>
      </c>
      <c r="L324" s="25">
        <v>2651000</v>
      </c>
    </row>
    <row r="325" spans="1:13">
      <c r="A325" s="23" t="s">
        <v>178</v>
      </c>
      <c r="B325" s="23">
        <f t="shared" si="4"/>
        <v>18</v>
      </c>
      <c r="C325" s="23" t="s">
        <v>53</v>
      </c>
      <c r="D325" s="24" t="s">
        <v>184</v>
      </c>
      <c r="E325" s="24" t="s">
        <v>50</v>
      </c>
      <c r="F325" s="25">
        <v>1138000</v>
      </c>
      <c r="G325" s="25">
        <v>1371000</v>
      </c>
      <c r="H325" s="25">
        <v>1796000</v>
      </c>
      <c r="I325" s="25">
        <v>2170000</v>
      </c>
      <c r="J325" s="25">
        <v>2452000</v>
      </c>
      <c r="K325" s="25">
        <v>3065000</v>
      </c>
      <c r="L325" s="25">
        <v>3502000</v>
      </c>
    </row>
    <row r="326" spans="1:13">
      <c r="A326" s="23" t="s">
        <v>178</v>
      </c>
      <c r="B326" s="23">
        <f t="shared" si="4"/>
        <v>19</v>
      </c>
      <c r="C326" s="23" t="s">
        <v>53</v>
      </c>
      <c r="D326" s="24" t="s">
        <v>50</v>
      </c>
      <c r="E326" s="24" t="s">
        <v>50</v>
      </c>
      <c r="F326" s="25">
        <v>1035000</v>
      </c>
      <c r="G326" s="25">
        <v>1246000</v>
      </c>
      <c r="H326" s="25">
        <v>1632000</v>
      </c>
      <c r="I326" s="25">
        <v>1973000</v>
      </c>
      <c r="J326" s="25">
        <v>2229000</v>
      </c>
      <c r="K326" s="25">
        <v>2786000</v>
      </c>
      <c r="L326" s="25">
        <v>3184000</v>
      </c>
    </row>
    <row r="327" spans="1:13">
      <c r="A327" s="23" t="s">
        <v>178</v>
      </c>
      <c r="B327" s="23">
        <f t="shared" si="4"/>
        <v>20</v>
      </c>
      <c r="C327" s="23" t="s">
        <v>53</v>
      </c>
      <c r="D327" s="24" t="s">
        <v>60</v>
      </c>
      <c r="E327" s="24" t="s">
        <v>112</v>
      </c>
      <c r="F327" s="25">
        <v>1035000</v>
      </c>
      <c r="G327" s="25">
        <v>1246000</v>
      </c>
      <c r="H327" s="25">
        <v>1713000</v>
      </c>
      <c r="I327" s="25">
        <v>1973000</v>
      </c>
      <c r="J327" s="25">
        <v>2866000</v>
      </c>
      <c r="K327" s="25">
        <v>3661000</v>
      </c>
      <c r="L327" s="25">
        <v>4059000</v>
      </c>
    </row>
    <row r="328" spans="1:13">
      <c r="A328" s="23" t="s">
        <v>178</v>
      </c>
      <c r="B328" s="23">
        <f t="shared" si="4"/>
        <v>21</v>
      </c>
      <c r="C328" s="23" t="s">
        <v>53</v>
      </c>
      <c r="D328" s="24" t="s">
        <v>69</v>
      </c>
      <c r="E328" s="24" t="s">
        <v>112</v>
      </c>
      <c r="F328" s="25">
        <v>1115000</v>
      </c>
      <c r="G328" s="25">
        <v>1273000</v>
      </c>
      <c r="H328" s="25">
        <v>1909000</v>
      </c>
      <c r="I328" s="25">
        <v>2148000</v>
      </c>
      <c r="J328" s="25">
        <v>3184000</v>
      </c>
      <c r="K328" s="25">
        <v>4218000</v>
      </c>
      <c r="L328" s="25">
        <v>4616000</v>
      </c>
    </row>
    <row r="329" spans="1:13">
      <c r="A329" s="23" t="s">
        <v>178</v>
      </c>
      <c r="B329" s="23">
        <f t="shared" si="4"/>
        <v>22</v>
      </c>
      <c r="C329" s="23" t="s">
        <v>53</v>
      </c>
      <c r="D329" s="24" t="s">
        <v>183</v>
      </c>
      <c r="E329" s="24" t="s">
        <v>73</v>
      </c>
      <c r="F329" s="25">
        <v>1410000</v>
      </c>
      <c r="G329" s="25">
        <v>1634000</v>
      </c>
      <c r="H329" s="25">
        <v>2030000</v>
      </c>
      <c r="I329" s="25">
        <v>2360000</v>
      </c>
      <c r="J329" s="25">
        <v>3980000</v>
      </c>
      <c r="K329" s="25">
        <v>5173000</v>
      </c>
      <c r="L329" s="25">
        <v>5572000</v>
      </c>
    </row>
    <row r="331" spans="1:13" s="44" customFormat="1">
      <c r="A331" s="57" t="s">
        <v>226</v>
      </c>
      <c r="B331" s="57" t="s">
        <v>227</v>
      </c>
    </row>
    <row r="333" spans="1:13">
      <c r="A333" s="53" t="s">
        <v>7</v>
      </c>
      <c r="B333" s="53" t="s">
        <v>8</v>
      </c>
      <c r="C333" s="82" t="s">
        <v>0</v>
      </c>
      <c r="D333" s="83"/>
      <c r="E333" s="53" t="s">
        <v>9</v>
      </c>
      <c r="F333" s="82" t="s">
        <v>199</v>
      </c>
      <c r="G333" s="84"/>
      <c r="H333" s="84"/>
      <c r="I333" s="84"/>
      <c r="J333" s="84"/>
      <c r="K333" s="84"/>
      <c r="L333" s="83"/>
      <c r="M333" t="s">
        <v>203</v>
      </c>
    </row>
    <row r="334" spans="1:13">
      <c r="A334" s="53" t="s">
        <v>18</v>
      </c>
      <c r="B334" s="53" t="s">
        <v>19</v>
      </c>
      <c r="C334" s="53" t="s">
        <v>200</v>
      </c>
      <c r="D334" s="53" t="s">
        <v>201</v>
      </c>
      <c r="E334" s="53" t="s">
        <v>22</v>
      </c>
      <c r="F334" s="53" t="s">
        <v>155</v>
      </c>
      <c r="G334" s="53" t="s">
        <v>156</v>
      </c>
      <c r="H334" s="53" t="s">
        <v>25</v>
      </c>
      <c r="I334" s="53" t="s">
        <v>26</v>
      </c>
      <c r="J334" s="53" t="s">
        <v>27</v>
      </c>
      <c r="K334" s="53" t="s">
        <v>28</v>
      </c>
      <c r="L334" s="53" t="s">
        <v>29</v>
      </c>
      <c r="M334" s="64"/>
    </row>
    <row r="335" spans="1:13">
      <c r="A335" s="23" t="s">
        <v>157</v>
      </c>
      <c r="B335" s="23">
        <v>1</v>
      </c>
      <c r="C335" s="23" t="s">
        <v>193</v>
      </c>
      <c r="D335" s="24" t="s">
        <v>129</v>
      </c>
      <c r="E335" s="24" t="s">
        <v>130</v>
      </c>
      <c r="F335" s="25">
        <v>3851000</v>
      </c>
      <c r="G335" s="25">
        <v>4158000</v>
      </c>
      <c r="H335" s="25">
        <v>5594000</v>
      </c>
      <c r="I335" s="25">
        <v>6178000</v>
      </c>
      <c r="J335" s="25">
        <v>9734000</v>
      </c>
      <c r="K335" s="25">
        <v>12589000</v>
      </c>
      <c r="L335" s="25">
        <v>13175000</v>
      </c>
    </row>
    <row r="336" spans="1:13">
      <c r="A336" s="23" t="s">
        <v>157</v>
      </c>
      <c r="B336" s="23">
        <f t="shared" ref="B336:B337" si="5">B335+1</f>
        <v>2</v>
      </c>
      <c r="C336" s="23" t="s">
        <v>193</v>
      </c>
      <c r="D336" s="24" t="s">
        <v>131</v>
      </c>
      <c r="E336" s="24" t="s">
        <v>130</v>
      </c>
      <c r="F336" s="25">
        <v>4158000</v>
      </c>
      <c r="G336" s="25">
        <v>4465000</v>
      </c>
      <c r="H336" s="25">
        <v>6150000</v>
      </c>
      <c r="I336" s="25">
        <v>6791000</v>
      </c>
      <c r="J336" s="25">
        <v>10700000</v>
      </c>
      <c r="K336" s="25">
        <v>13838000</v>
      </c>
      <c r="L336" s="25">
        <v>14483000</v>
      </c>
    </row>
    <row r="337" spans="1:13">
      <c r="A337" s="23" t="s">
        <v>157</v>
      </c>
      <c r="B337" s="23">
        <f t="shared" si="5"/>
        <v>3</v>
      </c>
      <c r="C337" s="23" t="s">
        <v>193</v>
      </c>
      <c r="D337" s="24" t="s">
        <v>102</v>
      </c>
      <c r="E337" s="24" t="s">
        <v>202</v>
      </c>
      <c r="F337" s="25">
        <v>4471000</v>
      </c>
      <c r="G337" s="25">
        <v>4801000</v>
      </c>
      <c r="H337" s="25">
        <v>6613000</v>
      </c>
      <c r="I337" s="25">
        <v>7302000</v>
      </c>
      <c r="J337" s="25">
        <v>11505000</v>
      </c>
      <c r="K337" s="25">
        <v>14879000</v>
      </c>
      <c r="L337" s="25">
        <v>15572000</v>
      </c>
    </row>
    <row r="338" spans="1:13">
      <c r="A338"/>
      <c r="B338"/>
    </row>
    <row r="339" spans="1:13">
      <c r="A339" s="53" t="s">
        <v>7</v>
      </c>
      <c r="B339" s="53" t="s">
        <v>8</v>
      </c>
      <c r="C339" s="82" t="s">
        <v>0</v>
      </c>
      <c r="D339" s="83"/>
      <c r="E339" s="53" t="s">
        <v>9</v>
      </c>
      <c r="F339" s="82" t="s">
        <v>199</v>
      </c>
      <c r="G339" s="84"/>
      <c r="H339" s="84"/>
      <c r="I339" s="84"/>
      <c r="J339" s="84"/>
      <c r="K339" s="84"/>
      <c r="L339" s="83"/>
      <c r="M339" t="s">
        <v>203</v>
      </c>
    </row>
    <row r="340" spans="1:13">
      <c r="A340" s="53" t="s">
        <v>18</v>
      </c>
      <c r="B340" s="53" t="s">
        <v>19</v>
      </c>
      <c r="C340" s="53" t="s">
        <v>200</v>
      </c>
      <c r="D340" s="53" t="s">
        <v>201</v>
      </c>
      <c r="E340" s="53" t="s">
        <v>22</v>
      </c>
      <c r="F340" s="53" t="s">
        <v>155</v>
      </c>
      <c r="G340" s="53" t="s">
        <v>156</v>
      </c>
      <c r="H340" s="53" t="s">
        <v>25</v>
      </c>
      <c r="I340" s="53" t="s">
        <v>26</v>
      </c>
      <c r="J340" s="53" t="s">
        <v>27</v>
      </c>
      <c r="K340" s="53" t="s">
        <v>28</v>
      </c>
      <c r="L340" s="53" t="s">
        <v>29</v>
      </c>
    </row>
    <row r="341" spans="1:13">
      <c r="A341" s="23" t="s">
        <v>157</v>
      </c>
      <c r="B341" s="23">
        <v>1</v>
      </c>
      <c r="C341" s="23" t="s">
        <v>44</v>
      </c>
      <c r="D341" s="24" t="s">
        <v>129</v>
      </c>
      <c r="E341" s="24" t="s">
        <v>130</v>
      </c>
      <c r="F341" s="25">
        <v>3882000</v>
      </c>
      <c r="G341" s="25">
        <v>4189000</v>
      </c>
      <c r="H341" s="25">
        <v>5640000</v>
      </c>
      <c r="I341" s="25">
        <v>6246000</v>
      </c>
      <c r="J341" s="25">
        <v>9803000</v>
      </c>
      <c r="K341" s="25">
        <v>12713000</v>
      </c>
      <c r="L341" s="25">
        <v>13424000</v>
      </c>
    </row>
    <row r="342" spans="1:13">
      <c r="A342" s="23" t="s">
        <v>157</v>
      </c>
      <c r="B342" s="23">
        <f t="shared" ref="B342:B343" si="6">B341+1</f>
        <v>2</v>
      </c>
      <c r="C342" s="23" t="s">
        <v>44</v>
      </c>
      <c r="D342" s="24" t="s">
        <v>131</v>
      </c>
      <c r="E342" s="24" t="s">
        <v>130</v>
      </c>
      <c r="F342" s="25">
        <v>4189000</v>
      </c>
      <c r="G342" s="25">
        <v>4497000</v>
      </c>
      <c r="H342" s="25">
        <v>6195000</v>
      </c>
      <c r="I342" s="25">
        <v>6859000</v>
      </c>
      <c r="J342" s="25">
        <v>10769000</v>
      </c>
      <c r="K342" s="25">
        <v>13963000</v>
      </c>
      <c r="L342" s="25">
        <v>14732000</v>
      </c>
    </row>
    <row r="343" spans="1:13">
      <c r="A343" s="23" t="s">
        <v>157</v>
      </c>
      <c r="B343" s="23">
        <f t="shared" si="6"/>
        <v>3</v>
      </c>
      <c r="C343" s="23" t="s">
        <v>44</v>
      </c>
      <c r="D343" s="24" t="s">
        <v>102</v>
      </c>
      <c r="E343" s="24" t="s">
        <v>202</v>
      </c>
      <c r="F343" s="25">
        <v>4502000</v>
      </c>
      <c r="G343" s="25">
        <v>4833000</v>
      </c>
      <c r="H343" s="25">
        <v>6658000</v>
      </c>
      <c r="I343" s="25">
        <v>7370000</v>
      </c>
      <c r="J343" s="25">
        <v>11574000</v>
      </c>
      <c r="K343" s="25">
        <v>15004000</v>
      </c>
      <c r="L343" s="25">
        <v>15821000</v>
      </c>
    </row>
    <row r="347" spans="1:13" ht="24">
      <c r="A347" s="65" t="s">
        <v>19</v>
      </c>
      <c r="B347" s="65" t="s">
        <v>204</v>
      </c>
      <c r="C347" s="65" t="s">
        <v>205</v>
      </c>
      <c r="D347" s="65" t="s">
        <v>206</v>
      </c>
      <c r="E347" s="65" t="s">
        <v>207</v>
      </c>
      <c r="F347" s="85" t="s">
        <v>208</v>
      </c>
      <c r="G347" s="85"/>
      <c r="H347" s="85"/>
      <c r="I347" s="85"/>
      <c r="J347" s="65" t="s">
        <v>152</v>
      </c>
    </row>
    <row r="348" spans="1:13" ht="24">
      <c r="A348" s="65" t="s">
        <v>1</v>
      </c>
      <c r="B348" s="65" t="s">
        <v>4</v>
      </c>
      <c r="C348" s="65" t="s">
        <v>209</v>
      </c>
      <c r="D348" s="65" t="s">
        <v>210</v>
      </c>
      <c r="E348" s="65" t="s">
        <v>211</v>
      </c>
      <c r="F348" s="65" t="s">
        <v>12</v>
      </c>
      <c r="G348" s="65" t="s">
        <v>2</v>
      </c>
      <c r="H348" s="65" t="s">
        <v>212</v>
      </c>
      <c r="I348" s="65" t="s">
        <v>14</v>
      </c>
      <c r="J348" s="65" t="s">
        <v>213</v>
      </c>
    </row>
    <row r="349" spans="1:13" ht="22.5">
      <c r="A349" s="59">
        <v>1</v>
      </c>
      <c r="B349" s="59" t="s">
        <v>214</v>
      </c>
      <c r="C349" s="59" t="s">
        <v>215</v>
      </c>
      <c r="D349" s="59" t="s">
        <v>56</v>
      </c>
      <c r="E349" s="59" t="s">
        <v>15</v>
      </c>
      <c r="F349" s="60">
        <v>809000</v>
      </c>
      <c r="G349" s="60">
        <v>1139000</v>
      </c>
      <c r="H349" s="60">
        <v>2043000</v>
      </c>
      <c r="I349" s="60">
        <v>2336000</v>
      </c>
      <c r="J349" s="59" t="s">
        <v>216</v>
      </c>
    </row>
    <row r="350" spans="1:13" ht="22.5">
      <c r="A350" s="59">
        <v>2</v>
      </c>
      <c r="B350" s="59" t="s">
        <v>214</v>
      </c>
      <c r="C350" s="59" t="s">
        <v>215</v>
      </c>
      <c r="D350" s="59" t="s">
        <v>34</v>
      </c>
      <c r="E350" s="59" t="s">
        <v>15</v>
      </c>
      <c r="F350" s="60">
        <v>913000</v>
      </c>
      <c r="G350" s="60">
        <v>1380000</v>
      </c>
      <c r="H350" s="60">
        <v>2116000</v>
      </c>
      <c r="I350" s="60">
        <v>2556000</v>
      </c>
      <c r="J350" s="59" t="s">
        <v>216</v>
      </c>
    </row>
    <row r="351" spans="1:13" ht="22.5">
      <c r="A351" s="59">
        <v>3</v>
      </c>
      <c r="B351" s="59" t="s">
        <v>214</v>
      </c>
      <c r="C351" s="59" t="s">
        <v>215</v>
      </c>
      <c r="D351" s="59" t="s">
        <v>64</v>
      </c>
      <c r="E351" s="59" t="s">
        <v>15</v>
      </c>
      <c r="F351" s="60">
        <v>2047000</v>
      </c>
      <c r="G351" s="60">
        <v>2852000</v>
      </c>
      <c r="H351" s="60">
        <v>3774000</v>
      </c>
      <c r="I351" s="60">
        <v>4938000</v>
      </c>
      <c r="J351" s="59" t="s">
        <v>217</v>
      </c>
    </row>
    <row r="352" spans="1:13" ht="22.5">
      <c r="A352" s="59">
        <v>4</v>
      </c>
      <c r="B352" s="59" t="s">
        <v>214</v>
      </c>
      <c r="C352" s="59" t="s">
        <v>215</v>
      </c>
      <c r="D352" s="59" t="s">
        <v>62</v>
      </c>
      <c r="E352" s="59" t="s">
        <v>15</v>
      </c>
      <c r="F352" s="60">
        <v>1389000</v>
      </c>
      <c r="G352" s="60">
        <v>2193000</v>
      </c>
      <c r="H352" s="60">
        <v>2578000</v>
      </c>
      <c r="I352" s="60">
        <v>3289000</v>
      </c>
      <c r="J352" s="59" t="s">
        <v>216</v>
      </c>
    </row>
    <row r="353" spans="1:10" ht="22.5">
      <c r="A353" s="59">
        <v>5</v>
      </c>
      <c r="B353" s="59" t="s">
        <v>214</v>
      </c>
      <c r="C353" s="59" t="s">
        <v>215</v>
      </c>
      <c r="D353" s="59" t="s">
        <v>218</v>
      </c>
      <c r="E353" s="59" t="s">
        <v>49</v>
      </c>
      <c r="F353" s="60">
        <v>1877000</v>
      </c>
      <c r="G353" s="60">
        <v>2615000</v>
      </c>
      <c r="H353" s="60">
        <v>3460000</v>
      </c>
      <c r="I353" s="60">
        <v>3880000</v>
      </c>
      <c r="J353" s="59" t="s">
        <v>216</v>
      </c>
    </row>
    <row r="354" spans="1:10" ht="22.5">
      <c r="A354" s="59">
        <v>6</v>
      </c>
      <c r="B354" s="59" t="s">
        <v>214</v>
      </c>
      <c r="C354" s="59" t="s">
        <v>215</v>
      </c>
      <c r="D354" s="59" t="s">
        <v>85</v>
      </c>
      <c r="E354" s="59" t="s">
        <v>219</v>
      </c>
      <c r="F354" s="60">
        <v>1561000</v>
      </c>
      <c r="G354" s="60">
        <v>2440000</v>
      </c>
      <c r="H354" s="60">
        <v>3121000</v>
      </c>
      <c r="I354" s="60">
        <v>3617000</v>
      </c>
      <c r="J354" s="59" t="s">
        <v>216</v>
      </c>
    </row>
    <row r="355" spans="1:10" ht="22.5">
      <c r="A355" s="59">
        <v>7</v>
      </c>
      <c r="B355" s="59" t="s">
        <v>214</v>
      </c>
      <c r="C355" s="59" t="s">
        <v>215</v>
      </c>
      <c r="D355" s="59" t="s">
        <v>54</v>
      </c>
      <c r="E355" s="59" t="s">
        <v>219</v>
      </c>
      <c r="F355" s="60">
        <v>1877000</v>
      </c>
      <c r="G355" s="60">
        <v>2615000</v>
      </c>
      <c r="H355" s="60">
        <v>3460000</v>
      </c>
      <c r="I355" s="60">
        <v>3880000</v>
      </c>
      <c r="J355" s="59" t="s">
        <v>216</v>
      </c>
    </row>
    <row r="356" spans="1:10" ht="22.5">
      <c r="A356" s="59">
        <v>8</v>
      </c>
      <c r="B356" s="59" t="s">
        <v>214</v>
      </c>
      <c r="C356" s="59" t="s">
        <v>215</v>
      </c>
      <c r="D356" s="59" t="s">
        <v>124</v>
      </c>
      <c r="E356" s="59" t="s">
        <v>118</v>
      </c>
      <c r="F356" s="60">
        <v>2499000</v>
      </c>
      <c r="G356" s="60">
        <v>3451000</v>
      </c>
      <c r="H356" s="60">
        <v>4142000</v>
      </c>
      <c r="I356" s="60">
        <v>5484000</v>
      </c>
      <c r="J356" s="59" t="s">
        <v>217</v>
      </c>
    </row>
    <row r="357" spans="1:10" ht="22.5">
      <c r="A357" s="59">
        <v>9</v>
      </c>
      <c r="B357" s="59" t="s">
        <v>214</v>
      </c>
      <c r="C357" s="59" t="s">
        <v>215</v>
      </c>
      <c r="D357" s="59" t="s">
        <v>119</v>
      </c>
      <c r="E357" s="59" t="s">
        <v>118</v>
      </c>
      <c r="F357" s="60">
        <v>2630000</v>
      </c>
      <c r="G357" s="60">
        <v>3589000</v>
      </c>
      <c r="H357" s="60">
        <v>4586000</v>
      </c>
      <c r="I357" s="60">
        <v>6119000</v>
      </c>
      <c r="J357" s="59" t="s">
        <v>217</v>
      </c>
    </row>
    <row r="358" spans="1:10" ht="22.5">
      <c r="A358" s="59">
        <v>10</v>
      </c>
      <c r="B358" s="59" t="s">
        <v>214</v>
      </c>
      <c r="C358" s="59" t="s">
        <v>215</v>
      </c>
      <c r="D358" s="59" t="s">
        <v>122</v>
      </c>
      <c r="E358" s="59" t="s">
        <v>118</v>
      </c>
      <c r="F358" s="60">
        <v>3440000</v>
      </c>
      <c r="G358" s="60">
        <v>4759000</v>
      </c>
      <c r="H358" s="60">
        <v>6316000</v>
      </c>
      <c r="I358" s="60">
        <v>7636000</v>
      </c>
      <c r="J358" s="59" t="s">
        <v>217</v>
      </c>
    </row>
    <row r="359" spans="1:10" ht="22.5">
      <c r="A359" s="59">
        <v>11</v>
      </c>
      <c r="B359" s="59" t="s">
        <v>214</v>
      </c>
      <c r="C359" s="59" t="s">
        <v>215</v>
      </c>
      <c r="D359" s="59" t="s">
        <v>128</v>
      </c>
      <c r="E359" s="59" t="s">
        <v>43</v>
      </c>
      <c r="F359" s="60">
        <v>3644000</v>
      </c>
      <c r="G359" s="60">
        <v>5742000</v>
      </c>
      <c r="H359" s="60">
        <v>7838000</v>
      </c>
      <c r="I359" s="60">
        <v>9499000</v>
      </c>
      <c r="J359" s="59" t="s">
        <v>220</v>
      </c>
    </row>
    <row r="360" spans="1:10" ht="22.5">
      <c r="A360" s="59">
        <v>12</v>
      </c>
      <c r="B360" s="59" t="s">
        <v>214</v>
      </c>
      <c r="C360" s="59" t="s">
        <v>215</v>
      </c>
      <c r="D360" s="59" t="s">
        <v>40</v>
      </c>
      <c r="E360" s="59" t="s">
        <v>40</v>
      </c>
      <c r="F360" s="60">
        <v>3682000</v>
      </c>
      <c r="G360" s="60">
        <v>6005000</v>
      </c>
      <c r="H360" s="60">
        <v>8359000</v>
      </c>
      <c r="I360" s="60">
        <v>9616000</v>
      </c>
      <c r="J360" s="59" t="s">
        <v>220</v>
      </c>
    </row>
    <row r="361" spans="1:10" ht="22.5">
      <c r="A361" s="59">
        <v>13</v>
      </c>
      <c r="B361" s="59" t="s">
        <v>214</v>
      </c>
      <c r="C361" s="59" t="s">
        <v>215</v>
      </c>
      <c r="D361" s="59" t="s">
        <v>121</v>
      </c>
      <c r="E361" s="59" t="s">
        <v>118</v>
      </c>
      <c r="F361" s="60">
        <v>2514000</v>
      </c>
      <c r="G361" s="60">
        <v>3619000</v>
      </c>
      <c r="H361" s="60">
        <v>4801000</v>
      </c>
      <c r="I361" s="60">
        <v>5963000</v>
      </c>
      <c r="J361" s="59" t="s">
        <v>217</v>
      </c>
    </row>
    <row r="362" spans="1:10" ht="22.5">
      <c r="A362" s="59">
        <v>14</v>
      </c>
      <c r="B362" s="59" t="s">
        <v>214</v>
      </c>
      <c r="C362" s="59" t="s">
        <v>215</v>
      </c>
      <c r="D362" s="59" t="s">
        <v>119</v>
      </c>
      <c r="E362" s="59" t="s">
        <v>118</v>
      </c>
      <c r="F362" s="60">
        <v>2630000</v>
      </c>
      <c r="G362" s="60">
        <v>3589000</v>
      </c>
      <c r="H362" s="60">
        <v>4586000</v>
      </c>
      <c r="I362" s="60">
        <v>6119000</v>
      </c>
      <c r="J362" s="59" t="s">
        <v>217</v>
      </c>
    </row>
    <row r="363" spans="1:10" ht="22.5">
      <c r="A363" s="59">
        <v>15</v>
      </c>
      <c r="B363" s="59" t="s">
        <v>214</v>
      </c>
      <c r="C363" s="59" t="s">
        <v>215</v>
      </c>
      <c r="D363" s="59" t="s">
        <v>125</v>
      </c>
      <c r="E363" s="59" t="s">
        <v>126</v>
      </c>
      <c r="F363" s="60">
        <v>3496000</v>
      </c>
      <c r="G363" s="60">
        <v>5245000</v>
      </c>
      <c r="H363" s="60">
        <v>7516000</v>
      </c>
      <c r="I363" s="60">
        <v>8690000</v>
      </c>
      <c r="J363" s="59" t="s">
        <v>220</v>
      </c>
    </row>
    <row r="364" spans="1:10" ht="22.5">
      <c r="A364" s="59">
        <v>16</v>
      </c>
      <c r="B364" s="59" t="s">
        <v>214</v>
      </c>
      <c r="C364" s="59" t="s">
        <v>215</v>
      </c>
      <c r="D364" s="59" t="s">
        <v>136</v>
      </c>
      <c r="E364" s="59" t="s">
        <v>44</v>
      </c>
      <c r="F364" s="60">
        <v>759000</v>
      </c>
      <c r="G364" s="60">
        <v>1077000</v>
      </c>
      <c r="H364" s="60">
        <v>1675000</v>
      </c>
      <c r="I364" s="60">
        <v>1966000</v>
      </c>
      <c r="J364" s="59" t="s">
        <v>216</v>
      </c>
    </row>
    <row r="365" spans="1:10" ht="22.5">
      <c r="A365" s="59">
        <v>17</v>
      </c>
      <c r="B365" s="59" t="s">
        <v>214</v>
      </c>
      <c r="C365" s="59" t="s">
        <v>215</v>
      </c>
      <c r="D365" s="59" t="s">
        <v>221</v>
      </c>
      <c r="E365" s="59" t="s">
        <v>44</v>
      </c>
      <c r="F365" s="60">
        <v>951000</v>
      </c>
      <c r="G365" s="60">
        <v>1394000</v>
      </c>
      <c r="H365" s="60">
        <v>2125000</v>
      </c>
      <c r="I365" s="60">
        <v>2604000</v>
      </c>
      <c r="J365" s="59" t="s">
        <v>216</v>
      </c>
    </row>
    <row r="366" spans="1:10" ht="22.5">
      <c r="A366" s="59">
        <v>18</v>
      </c>
      <c r="B366" s="59" t="s">
        <v>214</v>
      </c>
      <c r="C366" s="59" t="s">
        <v>215</v>
      </c>
      <c r="D366" s="59" t="s">
        <v>136</v>
      </c>
      <c r="E366" s="59" t="s">
        <v>44</v>
      </c>
      <c r="F366" s="60">
        <v>759000</v>
      </c>
      <c r="G366" s="60">
        <v>1077000</v>
      </c>
      <c r="H366" s="60">
        <v>1675000</v>
      </c>
      <c r="I366" s="60">
        <v>1966000</v>
      </c>
      <c r="J366" s="59" t="s">
        <v>216</v>
      </c>
    </row>
    <row r="367" spans="1:10" ht="22.5">
      <c r="A367" s="59">
        <v>19</v>
      </c>
      <c r="B367" s="59" t="s">
        <v>214</v>
      </c>
      <c r="C367" s="59" t="s">
        <v>215</v>
      </c>
      <c r="D367" s="59" t="s">
        <v>137</v>
      </c>
      <c r="E367" s="59" t="s">
        <v>44</v>
      </c>
      <c r="F367" s="60">
        <v>809000</v>
      </c>
      <c r="G367" s="60">
        <v>1139000</v>
      </c>
      <c r="H367" s="60">
        <v>2043000</v>
      </c>
      <c r="I367" s="60">
        <v>2336000</v>
      </c>
      <c r="J367" s="59" t="s">
        <v>216</v>
      </c>
    </row>
    <row r="368" spans="1:10" ht="22.5">
      <c r="A368" s="59">
        <v>20</v>
      </c>
      <c r="B368" s="59" t="s">
        <v>214</v>
      </c>
      <c r="C368" s="59" t="s">
        <v>215</v>
      </c>
      <c r="D368" s="59" t="s">
        <v>140</v>
      </c>
      <c r="E368" s="59" t="s">
        <v>140</v>
      </c>
      <c r="F368" s="60">
        <v>3440000</v>
      </c>
      <c r="G368" s="60">
        <v>4751000</v>
      </c>
      <c r="H368" s="60">
        <v>6526000</v>
      </c>
      <c r="I368" s="60">
        <v>7695000</v>
      </c>
      <c r="J368" s="59" t="s">
        <v>217</v>
      </c>
    </row>
    <row r="369" spans="1:10" ht="22.5">
      <c r="A369" s="59">
        <v>21</v>
      </c>
      <c r="B369" s="59" t="s">
        <v>214</v>
      </c>
      <c r="C369" s="59" t="s">
        <v>215</v>
      </c>
      <c r="D369" s="59" t="s">
        <v>222</v>
      </c>
      <c r="E369" s="59" t="s">
        <v>223</v>
      </c>
      <c r="F369" s="60">
        <v>4094000</v>
      </c>
      <c r="G369" s="60">
        <v>6361950</v>
      </c>
      <c r="H369" s="60">
        <v>8858300</v>
      </c>
      <c r="I369" s="60">
        <v>10124400</v>
      </c>
      <c r="J369" s="59" t="s">
        <v>217</v>
      </c>
    </row>
    <row r="370" spans="1:10" ht="22.5">
      <c r="A370" s="59">
        <v>22</v>
      </c>
      <c r="B370" s="59" t="s">
        <v>214</v>
      </c>
      <c r="C370" s="59" t="s">
        <v>215</v>
      </c>
      <c r="D370" s="59" t="s">
        <v>224</v>
      </c>
      <c r="E370" s="59" t="s">
        <v>47</v>
      </c>
      <c r="F370" s="60">
        <v>2608000</v>
      </c>
      <c r="G370" s="60">
        <v>3906000</v>
      </c>
      <c r="H370" s="60">
        <v>5050000</v>
      </c>
      <c r="I370" s="60">
        <v>6317000</v>
      </c>
      <c r="J370" s="59" t="s">
        <v>217</v>
      </c>
    </row>
    <row r="373" spans="1:10" ht="15.75">
      <c r="B373" s="61" t="s">
        <v>228</v>
      </c>
    </row>
    <row r="374" spans="1:10">
      <c r="B374" s="62" t="s">
        <v>229</v>
      </c>
    </row>
  </sheetData>
  <mergeCells count="21">
    <mergeCell ref="F347:I347"/>
    <mergeCell ref="C333:D333"/>
    <mergeCell ref="C339:D339"/>
    <mergeCell ref="F333:L333"/>
    <mergeCell ref="F339:L339"/>
    <mergeCell ref="C223:D223"/>
    <mergeCell ref="F223:L223"/>
    <mergeCell ref="B54:B55"/>
    <mergeCell ref="C6:D6"/>
    <mergeCell ref="F6:K6"/>
    <mergeCell ref="C142:D142"/>
    <mergeCell ref="F142:L142"/>
    <mergeCell ref="C20:D20"/>
    <mergeCell ref="F20:L20"/>
    <mergeCell ref="F54:L54"/>
    <mergeCell ref="C54:D54"/>
    <mergeCell ref="A306:A307"/>
    <mergeCell ref="B306:B307"/>
    <mergeCell ref="C306:D306"/>
    <mergeCell ref="E306:E307"/>
    <mergeCell ref="F306:L30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5"/>
  <sheetViews>
    <sheetView tabSelected="1" topLeftCell="A13" zoomScale="115" zoomScaleNormal="115" workbookViewId="0">
      <selection activeCell="F351" sqref="F351"/>
    </sheetView>
  </sheetViews>
  <sheetFormatPr defaultRowHeight="15"/>
  <cols>
    <col min="1" max="1" width="10.5703125" style="2" customWidth="1"/>
    <col min="2" max="2" width="9.42578125" style="2" customWidth="1"/>
    <col min="3" max="3" width="10" customWidth="1"/>
    <col min="4" max="4" width="15.140625" customWidth="1"/>
    <col min="5" max="5" width="11.5703125" customWidth="1"/>
    <col min="6" max="6" width="10.85546875" customWidth="1"/>
    <col min="7" max="7" width="9.5703125" bestFit="1" customWidth="1"/>
    <col min="8" max="8" width="10.5703125" customWidth="1"/>
    <col min="9" max="9" width="10.5703125" bestFit="1" customWidth="1"/>
    <col min="10" max="10" width="10.85546875" bestFit="1" customWidth="1"/>
    <col min="11" max="12" width="11.7109375" customWidth="1"/>
    <col min="13" max="13" width="10" customWidth="1"/>
    <col min="16" max="16" width="10.7109375" customWidth="1"/>
    <col min="17" max="17" width="9.140625" customWidth="1"/>
    <col min="18" max="18" width="11.140625" customWidth="1"/>
    <col min="19" max="19" width="10.7109375" customWidth="1"/>
  </cols>
  <sheetData>
    <row r="1" spans="1:14" hidden="1">
      <c r="A1" s="31" t="s">
        <v>189</v>
      </c>
      <c r="D1" t="s">
        <v>190</v>
      </c>
      <c r="E1" t="s">
        <v>191</v>
      </c>
      <c r="F1" t="s">
        <v>14</v>
      </c>
      <c r="G1">
        <v>1914000</v>
      </c>
      <c r="I1">
        <v>10200</v>
      </c>
      <c r="L1" s="32">
        <v>2206470</v>
      </c>
      <c r="M1" s="33">
        <f>L1-G1</f>
        <v>292470</v>
      </c>
    </row>
    <row r="2" spans="1:14" hidden="1">
      <c r="I2">
        <v>11300</v>
      </c>
      <c r="J2">
        <f>(I2-I1)/I1+1</f>
        <v>1.107843137254902</v>
      </c>
      <c r="K2" s="32">
        <f>ROUND(G1*J2,-3)</f>
        <v>2120000</v>
      </c>
    </row>
    <row r="3" spans="1:14" hidden="1"/>
    <row r="4" spans="1:14" s="47" customFormat="1" hidden="1">
      <c r="A4" s="41" t="s">
        <v>158</v>
      </c>
      <c r="B4" s="42"/>
      <c r="C4" s="43"/>
      <c r="D4" s="43" t="s">
        <v>159</v>
      </c>
      <c r="E4" s="43"/>
      <c r="F4" s="44"/>
      <c r="G4" s="44">
        <v>10200</v>
      </c>
      <c r="H4" s="44"/>
      <c r="I4" s="44"/>
      <c r="J4" s="44"/>
      <c r="K4" s="44"/>
      <c r="L4" s="44"/>
      <c r="M4" s="44"/>
      <c r="N4" s="44"/>
    </row>
    <row r="5" spans="1:14" hidden="1">
      <c r="G5">
        <v>0</v>
      </c>
      <c r="H5" s="3">
        <f>(G5-G4)/G4*35%+1</f>
        <v>0.65</v>
      </c>
      <c r="J5" s="1"/>
    </row>
    <row r="6" spans="1:14" hidden="1">
      <c r="A6" s="37" t="s">
        <v>7</v>
      </c>
      <c r="B6" s="37" t="s">
        <v>8</v>
      </c>
      <c r="C6" s="78" t="s">
        <v>0</v>
      </c>
      <c r="D6" s="78"/>
      <c r="E6" s="37" t="s">
        <v>9</v>
      </c>
      <c r="F6" s="78" t="s">
        <v>10</v>
      </c>
      <c r="G6" s="78"/>
      <c r="H6" s="78"/>
      <c r="I6" s="78"/>
      <c r="J6" s="78"/>
      <c r="K6" s="78"/>
    </row>
    <row r="7" spans="1:14" hidden="1">
      <c r="A7" s="37" t="s">
        <v>18</v>
      </c>
      <c r="B7" s="37" t="s">
        <v>19</v>
      </c>
      <c r="C7" s="38" t="s">
        <v>160</v>
      </c>
      <c r="D7" s="38" t="s">
        <v>21</v>
      </c>
      <c r="E7" s="39" t="s">
        <v>22</v>
      </c>
      <c r="F7" s="49" t="s">
        <v>11</v>
      </c>
      <c r="G7" s="49" t="s">
        <v>12</v>
      </c>
      <c r="H7" s="49" t="s">
        <v>2</v>
      </c>
      <c r="I7" s="49" t="s">
        <v>3</v>
      </c>
      <c r="J7" s="49" t="s">
        <v>13</v>
      </c>
      <c r="K7" s="49" t="s">
        <v>14</v>
      </c>
      <c r="M7" s="34" t="s">
        <v>192</v>
      </c>
    </row>
    <row r="8" spans="1:14" hidden="1">
      <c r="A8" s="4" t="s">
        <v>30</v>
      </c>
      <c r="B8" s="4">
        <v>1</v>
      </c>
      <c r="C8" s="5" t="s">
        <v>31</v>
      </c>
      <c r="D8" s="5" t="s">
        <v>32</v>
      </c>
      <c r="E8" s="5" t="s">
        <v>33</v>
      </c>
      <c r="F8" s="6">
        <v>841000</v>
      </c>
      <c r="G8" s="6">
        <v>1024000</v>
      </c>
      <c r="H8" s="6">
        <v>1306000</v>
      </c>
      <c r="I8" s="6">
        <v>1968000</v>
      </c>
      <c r="J8" s="6">
        <v>2569000</v>
      </c>
      <c r="K8" s="6">
        <v>2952000</v>
      </c>
    </row>
    <row r="9" spans="1:14" hidden="1">
      <c r="A9" s="4" t="s">
        <v>30</v>
      </c>
      <c r="B9" s="4">
        <v>2</v>
      </c>
      <c r="C9" s="5" t="s">
        <v>31</v>
      </c>
      <c r="D9" s="5" t="s">
        <v>37</v>
      </c>
      <c r="E9" s="5" t="s">
        <v>38</v>
      </c>
      <c r="F9" s="6">
        <v>2148000</v>
      </c>
      <c r="G9" s="6">
        <v>2454000</v>
      </c>
      <c r="H9" s="6">
        <v>3605000</v>
      </c>
      <c r="I9" s="6">
        <v>4371000</v>
      </c>
      <c r="J9" s="5" t="s">
        <v>161</v>
      </c>
      <c r="K9" s="6">
        <v>4985000</v>
      </c>
    </row>
    <row r="10" spans="1:14" hidden="1">
      <c r="A10" s="4" t="s">
        <v>30</v>
      </c>
      <c r="B10" s="4">
        <v>3</v>
      </c>
      <c r="C10" s="5" t="s">
        <v>31</v>
      </c>
      <c r="D10" s="5" t="s">
        <v>42</v>
      </c>
      <c r="E10" s="5" t="s">
        <v>43</v>
      </c>
      <c r="F10" s="6">
        <v>3958000</v>
      </c>
      <c r="G10" s="6">
        <v>5120000</v>
      </c>
      <c r="H10" s="6">
        <v>7209000</v>
      </c>
      <c r="I10" s="6">
        <v>8556000</v>
      </c>
      <c r="J10" s="6">
        <v>9509000</v>
      </c>
      <c r="K10" s="6">
        <v>10582000</v>
      </c>
    </row>
    <row r="11" spans="1:14" hidden="1">
      <c r="A11" s="4" t="s">
        <v>30</v>
      </c>
      <c r="B11" s="4">
        <v>4</v>
      </c>
      <c r="C11" s="5" t="s">
        <v>31</v>
      </c>
      <c r="D11" s="5" t="s">
        <v>46</v>
      </c>
      <c r="E11" s="5" t="s">
        <v>46</v>
      </c>
      <c r="F11" s="6">
        <v>7799000</v>
      </c>
      <c r="G11" s="6">
        <v>11770000</v>
      </c>
      <c r="H11" s="6">
        <v>14188000</v>
      </c>
      <c r="I11" s="6">
        <v>18022000</v>
      </c>
      <c r="J11" s="6">
        <v>19020000</v>
      </c>
      <c r="K11" s="6">
        <v>20093000</v>
      </c>
    </row>
    <row r="12" spans="1:14" hidden="1">
      <c r="A12" s="15"/>
      <c r="B12" s="15"/>
      <c r="C12" s="17"/>
      <c r="D12" s="17"/>
      <c r="E12" s="17"/>
      <c r="F12" s="18"/>
      <c r="G12" s="18"/>
      <c r="H12" s="18"/>
      <c r="I12" s="18"/>
      <c r="J12" s="18"/>
      <c r="K12" s="18"/>
    </row>
    <row r="13" spans="1:14" s="47" customFormat="1">
      <c r="A13" s="41" t="s">
        <v>197</v>
      </c>
      <c r="B13" s="42"/>
      <c r="C13" s="43" t="s">
        <v>198</v>
      </c>
      <c r="D13" s="43"/>
      <c r="E13" s="43"/>
      <c r="F13" s="44"/>
      <c r="G13" s="44"/>
      <c r="H13" s="44"/>
      <c r="I13" s="50">
        <v>11300</v>
      </c>
      <c r="J13" s="44"/>
      <c r="K13" s="44"/>
      <c r="L13" s="44"/>
      <c r="M13" s="44"/>
      <c r="N13" s="44"/>
    </row>
    <row r="14" spans="1:14" s="21" customFormat="1">
      <c r="A14" s="20"/>
      <c r="B14" s="20"/>
      <c r="I14" s="51">
        <v>13020</v>
      </c>
      <c r="K14" s="52">
        <f>(I14-I13)/I13*35%+1</f>
        <v>1.0532743362831858</v>
      </c>
    </row>
    <row r="15" spans="1:14" ht="15.75">
      <c r="A15" s="13" t="s">
        <v>17</v>
      </c>
    </row>
    <row r="16" spans="1:14" ht="15.75">
      <c r="A16" s="14" t="s">
        <v>162</v>
      </c>
    </row>
    <row r="17" spans="1:13" ht="15.75">
      <c r="A17" s="13" t="s">
        <v>169</v>
      </c>
    </row>
    <row r="18" spans="1:13" ht="15.75">
      <c r="A18" s="14" t="s">
        <v>163</v>
      </c>
    </row>
    <row r="19" spans="1:13" ht="15.75">
      <c r="A19" s="13" t="s">
        <v>170</v>
      </c>
    </row>
    <row r="20" spans="1:13">
      <c r="A20" s="37" t="s">
        <v>7</v>
      </c>
      <c r="B20" s="37" t="s">
        <v>8</v>
      </c>
      <c r="C20" s="78" t="s">
        <v>0</v>
      </c>
      <c r="D20" s="78"/>
      <c r="E20" s="37" t="s">
        <v>9</v>
      </c>
      <c r="F20" s="78" t="s">
        <v>10</v>
      </c>
      <c r="G20" s="78"/>
      <c r="H20" s="78"/>
      <c r="I20" s="78"/>
      <c r="J20" s="78"/>
      <c r="K20" s="78"/>
      <c r="L20" s="78"/>
      <c r="M20" s="48"/>
    </row>
    <row r="21" spans="1:13">
      <c r="A21" s="37" t="s">
        <v>18</v>
      </c>
      <c r="B21" s="37" t="s">
        <v>19</v>
      </c>
      <c r="C21" s="49" t="s">
        <v>164</v>
      </c>
      <c r="D21" s="49" t="s">
        <v>21</v>
      </c>
      <c r="E21" s="45" t="s">
        <v>22</v>
      </c>
      <c r="F21" s="49" t="s">
        <v>23</v>
      </c>
      <c r="G21" s="49" t="s">
        <v>24</v>
      </c>
      <c r="H21" s="49" t="s">
        <v>25</v>
      </c>
      <c r="I21" s="49" t="s">
        <v>26</v>
      </c>
      <c r="J21" s="37" t="s">
        <v>2</v>
      </c>
      <c r="K21" s="37" t="s">
        <v>165</v>
      </c>
      <c r="L21" s="37" t="s">
        <v>14</v>
      </c>
    </row>
    <row r="22" spans="1:13">
      <c r="A22" s="4" t="s">
        <v>51</v>
      </c>
      <c r="B22" s="4">
        <v>1</v>
      </c>
      <c r="C22" s="8" t="s">
        <v>52</v>
      </c>
      <c r="D22" s="5" t="s">
        <v>33</v>
      </c>
      <c r="E22" s="5" t="s">
        <v>33</v>
      </c>
      <c r="F22" s="6">
        <f>ROUND('Fuel 11.300 VND'!F22*'Fuel 13.020 VND'!$K$14,-3)</f>
        <v>368000</v>
      </c>
      <c r="G22" s="6">
        <f>ROUND('Fuel 11.300 VND'!G22*'Fuel 13.020 VND'!$K$14,-3)</f>
        <v>419000</v>
      </c>
      <c r="H22" s="6">
        <f>ROUND('Fuel 11.300 VND'!H22*'Fuel 13.020 VND'!$K$14,-3)</f>
        <v>608000</v>
      </c>
      <c r="I22" s="6">
        <f>ROUND('Fuel 11.300 VND'!I22*'Fuel 13.020 VND'!$K$14,-3)</f>
        <v>758000</v>
      </c>
      <c r="J22" s="6">
        <f>ROUND('Fuel 11.300 VND'!J22*'Fuel 13.020 VND'!$K$14,-3)</f>
        <v>1037000</v>
      </c>
      <c r="K22" s="6">
        <f>ROUND('Fuel 11.300 VND'!K22*'Fuel 13.020 VND'!$K$14,-3)</f>
        <v>1240000</v>
      </c>
      <c r="L22" s="6">
        <f>ROUND('Fuel 11.300 VND'!L22*'Fuel 13.020 VND'!$K$14,-3)</f>
        <v>1419000</v>
      </c>
    </row>
    <row r="23" spans="1:13">
      <c r="A23" s="4" t="s">
        <v>51</v>
      </c>
      <c r="B23" s="4">
        <v>2</v>
      </c>
      <c r="C23" s="8" t="s">
        <v>52</v>
      </c>
      <c r="D23" s="8" t="s">
        <v>16</v>
      </c>
      <c r="E23" s="8" t="s">
        <v>16</v>
      </c>
      <c r="F23" s="6">
        <f>ROUND('Fuel 11.300 VND'!F23*'Fuel 13.020 VND'!$K$14,-3)</f>
        <v>650000</v>
      </c>
      <c r="G23" s="6">
        <f>ROUND('Fuel 11.300 VND'!G23*'Fuel 13.020 VND'!$K$14,-3)</f>
        <v>859000</v>
      </c>
      <c r="H23" s="6">
        <f>ROUND('Fuel 11.300 VND'!H23*'Fuel 13.020 VND'!$K$14,-3)</f>
        <v>965000</v>
      </c>
      <c r="I23" s="6">
        <f>ROUND('Fuel 11.300 VND'!I23*'Fuel 13.020 VND'!$K$14,-3)</f>
        <v>1090000</v>
      </c>
      <c r="J23" s="6">
        <f>ROUND('Fuel 11.300 VND'!J23*'Fuel 13.020 VND'!$K$14,-3)</f>
        <v>1593000</v>
      </c>
      <c r="K23" s="6">
        <f>ROUND('Fuel 11.300 VND'!K23*'Fuel 13.020 VND'!$K$14,-3)</f>
        <v>2095000</v>
      </c>
      <c r="L23" s="6">
        <f>ROUND('Fuel 11.300 VND'!L23*'Fuel 13.020 VND'!$K$14,-3)</f>
        <v>2515000</v>
      </c>
    </row>
    <row r="24" spans="1:13">
      <c r="A24" s="4" t="s">
        <v>51</v>
      </c>
      <c r="B24" s="4">
        <v>3</v>
      </c>
      <c r="C24" s="8" t="s">
        <v>52</v>
      </c>
      <c r="D24" s="8" t="s">
        <v>58</v>
      </c>
      <c r="E24" s="8" t="s">
        <v>39</v>
      </c>
      <c r="F24" s="6">
        <f>ROUND('Fuel 11.300 VND'!F24*'Fuel 13.020 VND'!$K$14,-3)</f>
        <v>836000</v>
      </c>
      <c r="G24" s="6">
        <f>ROUND('Fuel 11.300 VND'!G24*'Fuel 13.020 VND'!$K$14,-3)</f>
        <v>1090000</v>
      </c>
      <c r="H24" s="6">
        <f>ROUND('Fuel 11.300 VND'!H24*'Fuel 13.020 VND'!$K$14,-3)</f>
        <v>1341000</v>
      </c>
      <c r="I24" s="6">
        <f>ROUND('Fuel 11.300 VND'!I24*'Fuel 13.020 VND'!$K$14,-3)</f>
        <v>1610000</v>
      </c>
      <c r="J24" s="6">
        <f>ROUND('Fuel 11.300 VND'!J24*'Fuel 13.020 VND'!$K$14,-3)</f>
        <v>1927000</v>
      </c>
      <c r="K24" s="6">
        <f>ROUND('Fuel 11.300 VND'!K24*'Fuel 13.020 VND'!$K$14,-3)</f>
        <v>2348000</v>
      </c>
      <c r="L24" s="6">
        <f>ROUND('Fuel 11.300 VND'!L24*'Fuel 13.020 VND'!$K$14,-3)</f>
        <v>2850000</v>
      </c>
    </row>
    <row r="25" spans="1:13">
      <c r="A25" s="4" t="s">
        <v>51</v>
      </c>
      <c r="B25" s="4">
        <v>4</v>
      </c>
      <c r="C25" s="8" t="s">
        <v>52</v>
      </c>
      <c r="D25" s="8" t="s">
        <v>61</v>
      </c>
      <c r="E25" s="8" t="s">
        <v>61</v>
      </c>
      <c r="F25" s="6">
        <f>ROUND('Fuel 11.300 VND'!F25*'Fuel 13.020 VND'!$K$14,-3)</f>
        <v>1090000</v>
      </c>
      <c r="G25" s="6">
        <f>ROUND('Fuel 11.300 VND'!G25*'Fuel 13.020 VND'!$K$14,-3)</f>
        <v>1312000</v>
      </c>
      <c r="H25" s="6">
        <f>ROUND('Fuel 11.300 VND'!H25*'Fuel 13.020 VND'!$K$14,-3)</f>
        <v>1719000</v>
      </c>
      <c r="I25" s="6">
        <f>ROUND('Fuel 11.300 VND'!I25*'Fuel 13.020 VND'!$K$14,-3)</f>
        <v>2078000</v>
      </c>
      <c r="J25" s="6">
        <f>ROUND('Fuel 11.300 VND'!J25*'Fuel 13.020 VND'!$K$14,-3)</f>
        <v>2348000</v>
      </c>
      <c r="K25" s="6">
        <f>ROUND('Fuel 11.300 VND'!K25*'Fuel 13.020 VND'!$K$14,-3)</f>
        <v>2934000</v>
      </c>
      <c r="L25" s="6">
        <f>ROUND('Fuel 11.300 VND'!L25*'Fuel 13.020 VND'!$K$14,-3)</f>
        <v>3354000</v>
      </c>
    </row>
    <row r="26" spans="1:13">
      <c r="A26" s="4" t="s">
        <v>51</v>
      </c>
      <c r="B26" s="4">
        <v>5</v>
      </c>
      <c r="C26" s="8" t="s">
        <v>52</v>
      </c>
      <c r="D26" s="8" t="s">
        <v>63</v>
      </c>
      <c r="E26" s="8" t="s">
        <v>63</v>
      </c>
      <c r="F26" s="6">
        <f>ROUND('Fuel 11.300 VND'!F26*'Fuel 13.020 VND'!$K$14,-3)</f>
        <v>1090000</v>
      </c>
      <c r="G26" s="6">
        <f>ROUND('Fuel 11.300 VND'!G26*'Fuel 13.020 VND'!$K$14,-3)</f>
        <v>1312000</v>
      </c>
      <c r="H26" s="6">
        <f>ROUND('Fuel 11.300 VND'!H26*'Fuel 13.020 VND'!$K$14,-3)</f>
        <v>1761000</v>
      </c>
      <c r="I26" s="6">
        <f>ROUND('Fuel 11.300 VND'!I26*'Fuel 13.020 VND'!$K$14,-3)</f>
        <v>2078000</v>
      </c>
      <c r="J26" s="6">
        <f>ROUND('Fuel 11.300 VND'!J26*'Fuel 13.020 VND'!$K$14,-3)</f>
        <v>2850000</v>
      </c>
      <c r="K26" s="6">
        <f>ROUND('Fuel 11.300 VND'!K26*'Fuel 13.020 VND'!$K$14,-3)</f>
        <v>3603000</v>
      </c>
      <c r="L26" s="6">
        <f>ROUND('Fuel 11.300 VND'!L26*'Fuel 13.020 VND'!$K$14,-3)</f>
        <v>4022000</v>
      </c>
    </row>
    <row r="27" spans="1:13">
      <c r="A27" s="4" t="s">
        <v>51</v>
      </c>
      <c r="B27" s="4">
        <v>6</v>
      </c>
      <c r="C27" s="8" t="s">
        <v>52</v>
      </c>
      <c r="D27" s="8" t="s">
        <v>67</v>
      </c>
      <c r="E27" s="8" t="s">
        <v>67</v>
      </c>
      <c r="F27" s="6">
        <f>ROUND('Fuel 11.300 VND'!F27*'Fuel 13.020 VND'!$K$14,-3)</f>
        <v>1485000</v>
      </c>
      <c r="G27" s="6">
        <f>ROUND('Fuel 11.300 VND'!G27*'Fuel 13.020 VND'!$K$14,-3)</f>
        <v>1721000</v>
      </c>
      <c r="H27" s="6">
        <f>ROUND('Fuel 11.300 VND'!H27*'Fuel 13.020 VND'!$K$14,-3)</f>
        <v>2138000</v>
      </c>
      <c r="I27" s="6">
        <f>ROUND('Fuel 11.300 VND'!I27*'Fuel 13.020 VND'!$K$14,-3)</f>
        <v>2486000</v>
      </c>
      <c r="J27" s="6">
        <f>ROUND('Fuel 11.300 VND'!J27*'Fuel 13.020 VND'!$K$14,-3)</f>
        <v>4192000</v>
      </c>
      <c r="K27" s="6">
        <f>ROUND('Fuel 11.300 VND'!K27*'Fuel 13.020 VND'!$K$14,-3)</f>
        <v>5449000</v>
      </c>
      <c r="L27" s="6">
        <f>ROUND('Fuel 11.300 VND'!L27*'Fuel 13.020 VND'!$K$14,-3)</f>
        <v>5869000</v>
      </c>
    </row>
    <row r="28" spans="1:13">
      <c r="A28" s="4" t="s">
        <v>51</v>
      </c>
      <c r="B28" s="4">
        <v>7</v>
      </c>
      <c r="C28" s="8" t="s">
        <v>52</v>
      </c>
      <c r="D28" s="8" t="s">
        <v>70</v>
      </c>
      <c r="E28" s="8" t="s">
        <v>70</v>
      </c>
      <c r="F28" s="6">
        <f>ROUND('Fuel 11.300 VND'!F28*'Fuel 13.020 VND'!$K$14,-3)</f>
        <v>1090000</v>
      </c>
      <c r="G28" s="6">
        <f>ROUND('Fuel 11.300 VND'!G28*'Fuel 13.020 VND'!$K$14,-3)</f>
        <v>1224000</v>
      </c>
      <c r="H28" s="6">
        <f>ROUND('Fuel 11.300 VND'!H28*'Fuel 13.020 VND'!$K$14,-3)</f>
        <v>1802000</v>
      </c>
      <c r="I28" s="6">
        <f>ROUND('Fuel 11.300 VND'!I28*'Fuel 13.020 VND'!$K$14,-3)</f>
        <v>2078000</v>
      </c>
      <c r="J28" s="6">
        <f>ROUND('Fuel 11.300 VND'!J28*'Fuel 13.020 VND'!$K$14,-3)</f>
        <v>3018000</v>
      </c>
      <c r="K28" s="6">
        <f>ROUND('Fuel 11.300 VND'!K28*'Fuel 13.020 VND'!$K$14,-3)</f>
        <v>3855000</v>
      </c>
      <c r="L28" s="6">
        <f>ROUND('Fuel 11.300 VND'!L28*'Fuel 13.020 VND'!$K$14,-3)</f>
        <v>4276000</v>
      </c>
    </row>
    <row r="29" spans="1:13">
      <c r="A29" s="4" t="s">
        <v>51</v>
      </c>
      <c r="B29" s="4">
        <v>8</v>
      </c>
      <c r="C29" s="8" t="s">
        <v>52</v>
      </c>
      <c r="D29" s="8" t="s">
        <v>74</v>
      </c>
      <c r="E29" s="8" t="s">
        <v>70</v>
      </c>
      <c r="F29" s="6">
        <f>ROUND('Fuel 11.300 VND'!F29*'Fuel 13.020 VND'!$K$14,-3)</f>
        <v>1174000</v>
      </c>
      <c r="G29" s="6">
        <f>ROUND('Fuel 11.300 VND'!G29*'Fuel 13.020 VND'!$K$14,-3)</f>
        <v>1341000</v>
      </c>
      <c r="H29" s="6">
        <f>ROUND('Fuel 11.300 VND'!H29*'Fuel 13.020 VND'!$K$14,-3)</f>
        <v>2011000</v>
      </c>
      <c r="I29" s="6">
        <f>ROUND('Fuel 11.300 VND'!I29*'Fuel 13.020 VND'!$K$14,-3)</f>
        <v>2262000</v>
      </c>
      <c r="J29" s="6">
        <f>ROUND('Fuel 11.300 VND'!J29*'Fuel 13.020 VND'!$K$14,-3)</f>
        <v>3354000</v>
      </c>
      <c r="K29" s="6">
        <f>ROUND('Fuel 11.300 VND'!K29*'Fuel 13.020 VND'!$K$14,-3)</f>
        <v>4443000</v>
      </c>
      <c r="L29" s="6">
        <f>ROUND('Fuel 11.300 VND'!L29*'Fuel 13.020 VND'!$K$14,-3)</f>
        <v>4862000</v>
      </c>
    </row>
    <row r="30" spans="1:13">
      <c r="A30" s="4" t="s">
        <v>51</v>
      </c>
      <c r="B30" s="4">
        <v>9</v>
      </c>
      <c r="C30" s="8" t="s">
        <v>52</v>
      </c>
      <c r="D30" s="8" t="s">
        <v>77</v>
      </c>
      <c r="E30" s="8" t="s">
        <v>77</v>
      </c>
      <c r="F30" s="6">
        <f>ROUND('Fuel 11.300 VND'!F30*'Fuel 13.020 VND'!$K$14,-3)</f>
        <v>1610000</v>
      </c>
      <c r="G30" s="6">
        <f>ROUND('Fuel 11.300 VND'!G30*'Fuel 13.020 VND'!$K$14,-3)</f>
        <v>1823000</v>
      </c>
      <c r="H30" s="6">
        <f>ROUND('Fuel 11.300 VND'!H30*'Fuel 13.020 VND'!$K$14,-3)</f>
        <v>2222000</v>
      </c>
      <c r="I30" s="6">
        <f>ROUND('Fuel 11.300 VND'!I30*'Fuel 13.020 VND'!$K$14,-3)</f>
        <v>2588000</v>
      </c>
      <c r="J30" s="6">
        <f>ROUND('Fuel 11.300 VND'!J30*'Fuel 13.020 VND'!$K$14,-3)</f>
        <v>3855000</v>
      </c>
      <c r="K30" s="6">
        <f>ROUND('Fuel 11.300 VND'!K30*'Fuel 13.020 VND'!$K$14,-3)</f>
        <v>4778000</v>
      </c>
      <c r="L30" s="6">
        <f>ROUND('Fuel 11.300 VND'!L30*'Fuel 13.020 VND'!$K$14,-3)</f>
        <v>5196000</v>
      </c>
    </row>
    <row r="31" spans="1:13">
      <c r="A31" s="4" t="s">
        <v>51</v>
      </c>
      <c r="B31" s="4">
        <v>10</v>
      </c>
      <c r="C31" s="8" t="s">
        <v>52</v>
      </c>
      <c r="D31" s="8" t="s">
        <v>80</v>
      </c>
      <c r="E31" s="8" t="s">
        <v>80</v>
      </c>
      <c r="F31" s="6">
        <f>ROUND('Fuel 11.300 VND'!F31*'Fuel 13.020 VND'!$K$14,-3)</f>
        <v>1823000</v>
      </c>
      <c r="G31" s="6">
        <f>ROUND('Fuel 11.300 VND'!G31*'Fuel 13.020 VND'!$K$14,-3)</f>
        <v>2078000</v>
      </c>
      <c r="H31" s="6">
        <f>ROUND('Fuel 11.300 VND'!H31*'Fuel 13.020 VND'!$K$14,-3)</f>
        <v>2723000</v>
      </c>
      <c r="I31" s="6">
        <f>ROUND('Fuel 11.300 VND'!I31*'Fuel 13.020 VND'!$K$14,-3)</f>
        <v>3096000</v>
      </c>
      <c r="J31" s="6">
        <f>ROUND('Fuel 11.300 VND'!J31*'Fuel 13.020 VND'!$K$14,-3)</f>
        <v>4862000</v>
      </c>
      <c r="K31" s="6">
        <f>ROUND('Fuel 11.300 VND'!K31*'Fuel 13.020 VND'!$K$14,-3)</f>
        <v>6035000</v>
      </c>
      <c r="L31" s="6">
        <f>ROUND('Fuel 11.300 VND'!L31*'Fuel 13.020 VND'!$K$14,-3)</f>
        <v>6454000</v>
      </c>
    </row>
    <row r="32" spans="1:13">
      <c r="A32" s="4" t="s">
        <v>51</v>
      </c>
      <c r="B32" s="4">
        <v>11</v>
      </c>
      <c r="C32" s="8" t="s">
        <v>52</v>
      </c>
      <c r="D32" s="8" t="s">
        <v>82</v>
      </c>
      <c r="E32" s="8" t="s">
        <v>82</v>
      </c>
      <c r="F32" s="6">
        <f>ROUND('Fuel 11.300 VND'!F32*'Fuel 13.020 VND'!$K$14,-3)</f>
        <v>1823000</v>
      </c>
      <c r="G32" s="6">
        <f>ROUND('Fuel 11.300 VND'!G32*'Fuel 13.020 VND'!$K$14,-3)</f>
        <v>2078000</v>
      </c>
      <c r="H32" s="6">
        <f>ROUND('Fuel 11.300 VND'!H32*'Fuel 13.020 VND'!$K$14,-3)</f>
        <v>2723000</v>
      </c>
      <c r="I32" s="6">
        <f>ROUND('Fuel 11.300 VND'!I32*'Fuel 13.020 VND'!$K$14,-3)</f>
        <v>3096000</v>
      </c>
      <c r="J32" s="6">
        <f>ROUND('Fuel 11.300 VND'!J32*'Fuel 13.020 VND'!$K$14,-3)</f>
        <v>5030000</v>
      </c>
      <c r="K32" s="6">
        <f>ROUND('Fuel 11.300 VND'!K32*'Fuel 13.020 VND'!$K$14,-3)</f>
        <v>6286000</v>
      </c>
      <c r="L32" s="6">
        <f>ROUND('Fuel 11.300 VND'!L32*'Fuel 13.020 VND'!$K$14,-3)</f>
        <v>6705000</v>
      </c>
    </row>
    <row r="33" spans="1:12">
      <c r="A33" s="4" t="s">
        <v>51</v>
      </c>
      <c r="B33" s="4">
        <v>12</v>
      </c>
      <c r="C33" s="8" t="s">
        <v>52</v>
      </c>
      <c r="D33" s="8" t="s">
        <v>84</v>
      </c>
      <c r="E33" s="8" t="s">
        <v>84</v>
      </c>
      <c r="F33" s="6">
        <f>ROUND('Fuel 11.300 VND'!F33*'Fuel 13.020 VND'!$K$14,-3)</f>
        <v>1485000</v>
      </c>
      <c r="G33" s="6">
        <f>ROUND('Fuel 11.300 VND'!G33*'Fuel 13.020 VND'!$K$14,-3)</f>
        <v>1721000</v>
      </c>
      <c r="H33" s="6">
        <f>ROUND('Fuel 11.300 VND'!H33*'Fuel 13.020 VND'!$K$14,-3)</f>
        <v>2138000</v>
      </c>
      <c r="I33" s="6">
        <f>ROUND('Fuel 11.300 VND'!I33*'Fuel 13.020 VND'!$K$14,-3)</f>
        <v>2486000</v>
      </c>
      <c r="J33" s="6">
        <f>ROUND('Fuel 11.300 VND'!J33*'Fuel 13.020 VND'!$K$14,-3)</f>
        <v>3354000</v>
      </c>
      <c r="K33" s="6">
        <f>ROUND('Fuel 11.300 VND'!K33*'Fuel 13.020 VND'!$K$14,-3)</f>
        <v>4443000</v>
      </c>
      <c r="L33" s="6">
        <f>ROUND('Fuel 11.300 VND'!L33*'Fuel 13.020 VND'!$K$14,-3)</f>
        <v>4862000</v>
      </c>
    </row>
    <row r="34" spans="1:12">
      <c r="A34" s="4" t="s">
        <v>51</v>
      </c>
      <c r="B34" s="4">
        <v>13</v>
      </c>
      <c r="C34" s="8" t="s">
        <v>52</v>
      </c>
      <c r="D34" s="8" t="s">
        <v>86</v>
      </c>
      <c r="E34" s="8" t="s">
        <v>86</v>
      </c>
      <c r="F34" s="6">
        <f>ROUND('Fuel 11.300 VND'!F34*'Fuel 13.020 VND'!$K$14,-3)</f>
        <v>1672000</v>
      </c>
      <c r="G34" s="6">
        <f>ROUND('Fuel 11.300 VND'!G34*'Fuel 13.020 VND'!$K$14,-3)</f>
        <v>1842000</v>
      </c>
      <c r="H34" s="6">
        <f>ROUND('Fuel 11.300 VND'!H34*'Fuel 13.020 VND'!$K$14,-3)</f>
        <v>2723000</v>
      </c>
      <c r="I34" s="6">
        <f>ROUND('Fuel 11.300 VND'!I34*'Fuel 13.020 VND'!$K$14,-3)</f>
        <v>3096000</v>
      </c>
      <c r="J34" s="6">
        <f>ROUND('Fuel 11.300 VND'!J34*'Fuel 13.020 VND'!$K$14,-3)</f>
        <v>4360000</v>
      </c>
      <c r="K34" s="6">
        <f>ROUND('Fuel 11.300 VND'!K34*'Fuel 13.020 VND'!$K$14,-3)</f>
        <v>5700000</v>
      </c>
      <c r="L34" s="6">
        <f>ROUND('Fuel 11.300 VND'!L34*'Fuel 13.020 VND'!$K$14,-3)</f>
        <v>6120000</v>
      </c>
    </row>
    <row r="35" spans="1:12">
      <c r="A35" s="4" t="s">
        <v>51</v>
      </c>
      <c r="B35" s="4">
        <v>14</v>
      </c>
      <c r="C35" s="8" t="s">
        <v>52</v>
      </c>
      <c r="D35" s="8" t="s">
        <v>87</v>
      </c>
      <c r="E35" s="8" t="s">
        <v>87</v>
      </c>
      <c r="F35" s="6">
        <f>ROUND('Fuel 11.300 VND'!F35*'Fuel 13.020 VND'!$K$14,-3)</f>
        <v>1823000</v>
      </c>
      <c r="G35" s="6">
        <f>ROUND('Fuel 11.300 VND'!G35*'Fuel 13.020 VND'!$K$14,-3)</f>
        <v>2078000</v>
      </c>
      <c r="H35" s="6">
        <f>ROUND('Fuel 11.300 VND'!H35*'Fuel 13.020 VND'!$K$14,-3)</f>
        <v>3185000</v>
      </c>
      <c r="I35" s="6">
        <f>ROUND('Fuel 11.300 VND'!I35*'Fuel 13.020 VND'!$K$14,-3)</f>
        <v>3554000</v>
      </c>
      <c r="J35" s="6">
        <f>ROUND('Fuel 11.300 VND'!J35*'Fuel 13.020 VND'!$K$14,-3)</f>
        <v>5364000</v>
      </c>
      <c r="K35" s="6">
        <f>ROUND('Fuel 11.300 VND'!K35*'Fuel 13.020 VND'!$K$14,-3)</f>
        <v>6957000</v>
      </c>
      <c r="L35" s="6">
        <f>ROUND('Fuel 11.300 VND'!L35*'Fuel 13.020 VND'!$K$14,-3)</f>
        <v>7377000</v>
      </c>
    </row>
    <row r="36" spans="1:12">
      <c r="A36" s="4" t="s">
        <v>51</v>
      </c>
      <c r="B36" s="4">
        <v>15</v>
      </c>
      <c r="C36" s="8" t="s">
        <v>52</v>
      </c>
      <c r="D36" s="8" t="s">
        <v>90</v>
      </c>
      <c r="E36" s="8" t="s">
        <v>90</v>
      </c>
      <c r="F36" s="6">
        <f>ROUND('Fuel 11.300 VND'!F36*'Fuel 13.020 VND'!$K$14,-3)</f>
        <v>2126000</v>
      </c>
      <c r="G36" s="6">
        <f>ROUND('Fuel 11.300 VND'!G36*'Fuel 13.020 VND'!$K$14,-3)</f>
        <v>2383000</v>
      </c>
      <c r="H36" s="6">
        <f>ROUND('Fuel 11.300 VND'!H36*'Fuel 13.020 VND'!$K$14,-3)</f>
        <v>3603000</v>
      </c>
      <c r="I36" s="6">
        <f>ROUND('Fuel 11.300 VND'!I36*'Fuel 13.020 VND'!$K$14,-3)</f>
        <v>4114000</v>
      </c>
      <c r="J36" s="6">
        <f>ROUND('Fuel 11.300 VND'!J36*'Fuel 13.020 VND'!$K$14,-3)</f>
        <v>6370000</v>
      </c>
      <c r="K36" s="6">
        <f>ROUND('Fuel 11.300 VND'!K36*'Fuel 13.020 VND'!$K$14,-3)</f>
        <v>8216000</v>
      </c>
      <c r="L36" s="6">
        <f>ROUND('Fuel 11.300 VND'!L36*'Fuel 13.020 VND'!$K$14,-3)</f>
        <v>8634000</v>
      </c>
    </row>
    <row r="37" spans="1:12">
      <c r="A37" s="4" t="s">
        <v>51</v>
      </c>
      <c r="B37" s="4">
        <v>16</v>
      </c>
      <c r="C37" s="8" t="s">
        <v>52</v>
      </c>
      <c r="D37" s="8" t="s">
        <v>93</v>
      </c>
      <c r="E37" s="8" t="s">
        <v>93</v>
      </c>
      <c r="F37" s="6">
        <f>ROUND('Fuel 11.300 VND'!F37*'Fuel 13.020 VND'!$K$14,-3)</f>
        <v>969000</v>
      </c>
      <c r="G37" s="6">
        <f>ROUND('Fuel 11.300 VND'!G37*'Fuel 13.020 VND'!$K$14,-3)</f>
        <v>1226000</v>
      </c>
      <c r="H37" s="6">
        <f>ROUND('Fuel 11.300 VND'!H37*'Fuel 13.020 VND'!$K$14,-3)</f>
        <v>1634000</v>
      </c>
      <c r="I37" s="6">
        <f>ROUND('Fuel 11.300 VND'!I37*'Fuel 13.020 VND'!$K$14,-3)</f>
        <v>1958000</v>
      </c>
      <c r="J37" s="6">
        <f>ROUND('Fuel 11.300 VND'!J37*'Fuel 13.020 VND'!$K$14,-3)</f>
        <v>2683000</v>
      </c>
      <c r="K37" s="6">
        <f>ROUND('Fuel 11.300 VND'!K37*'Fuel 13.020 VND'!$K$14,-3)</f>
        <v>3520000</v>
      </c>
      <c r="L37" s="6">
        <f>ROUND('Fuel 11.300 VND'!L37*'Fuel 13.020 VND'!$K$14,-3)</f>
        <v>3939000</v>
      </c>
    </row>
    <row r="38" spans="1:12">
      <c r="A38" s="4" t="s">
        <v>51</v>
      </c>
      <c r="B38" s="4">
        <v>17</v>
      </c>
      <c r="C38" s="8" t="s">
        <v>52</v>
      </c>
      <c r="D38" s="8" t="s">
        <v>40</v>
      </c>
      <c r="E38" s="8" t="s">
        <v>40</v>
      </c>
      <c r="F38" s="6">
        <f>ROUND('Fuel 11.300 VND'!F38*'Fuel 13.020 VND'!$K$14,-3)</f>
        <v>2891000</v>
      </c>
      <c r="G38" s="6">
        <f>ROUND('Fuel 11.300 VND'!G38*'Fuel 13.020 VND'!$K$14,-3)</f>
        <v>3239000</v>
      </c>
      <c r="H38" s="6">
        <f>ROUND('Fuel 11.300 VND'!H38*'Fuel 13.020 VND'!$K$14,-3)</f>
        <v>4108000</v>
      </c>
      <c r="I38" s="6">
        <f>ROUND('Fuel 11.300 VND'!I38*'Fuel 13.020 VND'!$K$14,-3)</f>
        <v>4471000</v>
      </c>
      <c r="J38" s="6">
        <f>ROUND('Fuel 11.300 VND'!J38*'Fuel 13.020 VND'!$K$14,-3)</f>
        <v>7293000</v>
      </c>
      <c r="K38" s="6">
        <f>ROUND('Fuel 11.300 VND'!K38*'Fuel 13.020 VND'!$K$14,-3)</f>
        <v>9137000</v>
      </c>
      <c r="L38" s="6">
        <f>ROUND('Fuel 11.300 VND'!L38*'Fuel 13.020 VND'!$K$14,-3)</f>
        <v>9555000</v>
      </c>
    </row>
    <row r="39" spans="1:12">
      <c r="A39" s="4" t="s">
        <v>51</v>
      </c>
      <c r="B39" s="4">
        <v>18</v>
      </c>
      <c r="C39" s="8" t="s">
        <v>52</v>
      </c>
      <c r="D39" s="8" t="s">
        <v>97</v>
      </c>
      <c r="E39" s="8" t="s">
        <v>97</v>
      </c>
      <c r="F39" s="6">
        <f>ROUND('Fuel 11.300 VND'!F39*'Fuel 13.020 VND'!$K$14,-3)</f>
        <v>2383000</v>
      </c>
      <c r="G39" s="6">
        <f>ROUND('Fuel 11.300 VND'!G39*'Fuel 13.020 VND'!$K$14,-3)</f>
        <v>2588000</v>
      </c>
      <c r="H39" s="6">
        <f>ROUND('Fuel 11.300 VND'!H39*'Fuel 13.020 VND'!$K$14,-3)</f>
        <v>4108000</v>
      </c>
      <c r="I39" s="6">
        <f>ROUND('Fuel 11.300 VND'!I39*'Fuel 13.020 VND'!$K$14,-3)</f>
        <v>4471000</v>
      </c>
      <c r="J39" s="6">
        <f>ROUND('Fuel 11.300 VND'!J39*'Fuel 13.020 VND'!$K$14,-3)</f>
        <v>6705000</v>
      </c>
      <c r="K39" s="6">
        <f>ROUND('Fuel 11.300 VND'!K39*'Fuel 13.020 VND'!$K$14,-3)</f>
        <v>8884000</v>
      </c>
      <c r="L39" s="6">
        <f>ROUND('Fuel 11.300 VND'!L39*'Fuel 13.020 VND'!$K$14,-3)</f>
        <v>10142000</v>
      </c>
    </row>
    <row r="40" spans="1:12">
      <c r="A40" s="4" t="s">
        <v>51</v>
      </c>
      <c r="B40" s="4">
        <v>19</v>
      </c>
      <c r="C40" s="8" t="s">
        <v>52</v>
      </c>
      <c r="D40" s="8" t="s">
        <v>99</v>
      </c>
      <c r="E40" s="8" t="s">
        <v>99</v>
      </c>
      <c r="F40" s="6">
        <f>ROUND('Fuel 11.300 VND'!F40*'Fuel 13.020 VND'!$K$14,-3)</f>
        <v>4168000</v>
      </c>
      <c r="G40" s="6">
        <f>ROUND('Fuel 11.300 VND'!G40*'Fuel 13.020 VND'!$K$14,-3)</f>
        <v>4879000</v>
      </c>
      <c r="H40" s="6">
        <f>ROUND('Fuel 11.300 VND'!H40*'Fuel 13.020 VND'!$K$14,-3)</f>
        <v>6788000</v>
      </c>
      <c r="I40" s="6">
        <f>ROUND('Fuel 11.300 VND'!I40*'Fuel 13.020 VND'!$K$14,-3)</f>
        <v>7326000</v>
      </c>
      <c r="J40" s="6">
        <f>ROUND('Fuel 11.300 VND'!J40*'Fuel 13.020 VND'!$K$14,-3)</f>
        <v>10142000</v>
      </c>
      <c r="K40" s="6">
        <f>ROUND('Fuel 11.300 VND'!K40*'Fuel 13.020 VND'!$K$14,-3)</f>
        <v>12636000</v>
      </c>
      <c r="L40" s="6">
        <f>ROUND('Fuel 11.300 VND'!L40*'Fuel 13.020 VND'!$K$14,-3)</f>
        <v>14497000</v>
      </c>
    </row>
    <row r="41" spans="1:12">
      <c r="A41" s="4" t="s">
        <v>51</v>
      </c>
      <c r="B41" s="4">
        <v>20</v>
      </c>
      <c r="C41" s="8" t="s">
        <v>52</v>
      </c>
      <c r="D41" s="8" t="s">
        <v>72</v>
      </c>
      <c r="E41" s="8" t="s">
        <v>72</v>
      </c>
      <c r="F41" s="6">
        <f>ROUND('Fuel 11.300 VND'!F41*'Fuel 13.020 VND'!$K$14,-3)</f>
        <v>4573000</v>
      </c>
      <c r="G41" s="6">
        <f>ROUND('Fuel 11.300 VND'!G41*'Fuel 13.020 VND'!$K$14,-3)</f>
        <v>5133000</v>
      </c>
      <c r="H41" s="6">
        <f>ROUND('Fuel 11.300 VND'!H41*'Fuel 13.020 VND'!$K$14,-3)</f>
        <v>7377000</v>
      </c>
      <c r="I41" s="6">
        <f>ROUND('Fuel 11.300 VND'!I41*'Fuel 13.020 VND'!$K$14,-3)</f>
        <v>7939000</v>
      </c>
      <c r="J41" s="6">
        <f>ROUND('Fuel 11.300 VND'!J41*'Fuel 13.020 VND'!$K$14,-3)</f>
        <v>10980000</v>
      </c>
      <c r="K41" s="6">
        <f>ROUND('Fuel 11.300 VND'!K41*'Fuel 13.020 VND'!$K$14,-3)</f>
        <v>13566000</v>
      </c>
      <c r="L41" s="6">
        <f>ROUND('Fuel 11.300 VND'!L41*'Fuel 13.020 VND'!$K$14,-3)</f>
        <v>15424000</v>
      </c>
    </row>
    <row r="42" spans="1:12">
      <c r="A42" s="4" t="s">
        <v>51</v>
      </c>
      <c r="B42" s="4">
        <v>21</v>
      </c>
      <c r="C42" s="8" t="s">
        <v>52</v>
      </c>
      <c r="D42" s="8" t="s">
        <v>102</v>
      </c>
      <c r="E42" s="8" t="s">
        <v>102</v>
      </c>
      <c r="F42" s="6">
        <f>ROUND('Fuel 11.300 VND'!F42*'Fuel 13.020 VND'!$K$14,-3)</f>
        <v>4168000</v>
      </c>
      <c r="G42" s="6">
        <f>ROUND('Fuel 11.300 VND'!G42*'Fuel 13.020 VND'!$K$14,-3)</f>
        <v>4573000</v>
      </c>
      <c r="H42" s="6">
        <f>ROUND('Fuel 11.300 VND'!H42*'Fuel 13.020 VND'!$K$14,-3)</f>
        <v>7042000</v>
      </c>
      <c r="I42" s="6">
        <f>ROUND('Fuel 11.300 VND'!I42*'Fuel 13.020 VND'!$K$14,-3)</f>
        <v>7633000</v>
      </c>
      <c r="J42" s="6">
        <f>ROUND('Fuel 11.300 VND'!J42*'Fuel 13.020 VND'!$K$14,-3)</f>
        <v>10394000</v>
      </c>
      <c r="K42" s="6">
        <f>ROUND('Fuel 11.300 VND'!K42*'Fuel 13.020 VND'!$K$14,-3)</f>
        <v>15592000</v>
      </c>
      <c r="L42" s="6">
        <f>ROUND('Fuel 11.300 VND'!L42*'Fuel 13.020 VND'!$K$14,-3)</f>
        <v>17268000</v>
      </c>
    </row>
    <row r="43" spans="1:12">
      <c r="A43" s="4" t="s">
        <v>51</v>
      </c>
      <c r="B43" s="4">
        <v>22</v>
      </c>
      <c r="C43" s="8" t="s">
        <v>52</v>
      </c>
      <c r="D43" s="8" t="s">
        <v>104</v>
      </c>
      <c r="E43" s="8" t="s">
        <v>104</v>
      </c>
      <c r="F43" s="6">
        <f>ROUND('Fuel 11.300 VND'!F43*'Fuel 13.020 VND'!$K$14,-3)</f>
        <v>5186000</v>
      </c>
      <c r="G43" s="6">
        <f>ROUND('Fuel 11.300 VND'!G43*'Fuel 13.020 VND'!$K$14,-3)</f>
        <v>5542000</v>
      </c>
      <c r="H43" s="6">
        <f>ROUND('Fuel 11.300 VND'!H43*'Fuel 13.020 VND'!$K$14,-3)</f>
        <v>7461000</v>
      </c>
      <c r="I43" s="6">
        <f>ROUND('Fuel 11.300 VND'!I43*'Fuel 13.020 VND'!$K$14,-3)</f>
        <v>8090000</v>
      </c>
      <c r="J43" s="6">
        <f>ROUND('Fuel 11.300 VND'!J43*'Fuel 13.020 VND'!$K$14,-3)</f>
        <v>11819000</v>
      </c>
      <c r="K43" s="6">
        <f>ROUND('Fuel 11.300 VND'!K43*'Fuel 13.020 VND'!$K$14,-3)</f>
        <v>16848000</v>
      </c>
      <c r="L43" s="6">
        <f>ROUND('Fuel 11.300 VND'!L43*'Fuel 13.020 VND'!$K$14,-3)</f>
        <v>18524000</v>
      </c>
    </row>
    <row r="44" spans="1:12">
      <c r="A44" s="4" t="s">
        <v>51</v>
      </c>
      <c r="B44" s="4">
        <v>23</v>
      </c>
      <c r="C44" s="8" t="s">
        <v>52</v>
      </c>
      <c r="D44" s="8" t="s">
        <v>106</v>
      </c>
      <c r="E44" s="8" t="s">
        <v>106</v>
      </c>
      <c r="F44" s="6">
        <f>ROUND('Fuel 11.300 VND'!F44*'Fuel 13.020 VND'!$K$14,-3)</f>
        <v>5439000</v>
      </c>
      <c r="G44" s="6">
        <f>ROUND('Fuel 11.300 VND'!G44*'Fuel 13.020 VND'!$K$14,-3)</f>
        <v>5848000</v>
      </c>
      <c r="H44" s="6">
        <f>ROUND('Fuel 11.300 VND'!H44*'Fuel 13.020 VND'!$K$14,-3)</f>
        <v>7881000</v>
      </c>
      <c r="I44" s="6">
        <f>ROUND('Fuel 11.300 VND'!I44*'Fuel 13.020 VND'!$K$14,-3)</f>
        <v>8500000</v>
      </c>
      <c r="J44" s="6">
        <f>ROUND('Fuel 11.300 VND'!J44*'Fuel 13.020 VND'!$K$14,-3)</f>
        <v>12657000</v>
      </c>
      <c r="K44" s="6">
        <f>ROUND('Fuel 11.300 VND'!K44*'Fuel 13.020 VND'!$K$14,-3)</f>
        <v>17687000</v>
      </c>
      <c r="L44" s="6">
        <f>ROUND('Fuel 11.300 VND'!L44*'Fuel 13.020 VND'!$K$14,-3)</f>
        <v>19363000</v>
      </c>
    </row>
    <row r="45" spans="1:12">
      <c r="A45" s="4" t="s">
        <v>51</v>
      </c>
      <c r="B45" s="4">
        <v>24</v>
      </c>
      <c r="C45" s="8" t="s">
        <v>52</v>
      </c>
      <c r="D45" s="8" t="s">
        <v>108</v>
      </c>
      <c r="E45" s="8" t="s">
        <v>108</v>
      </c>
      <c r="F45" s="6">
        <f>ROUND('Fuel 11.300 VND'!F45*'Fuel 13.020 VND'!$K$14,-3)</f>
        <v>5694000</v>
      </c>
      <c r="G45" s="6">
        <f>ROUND('Fuel 11.300 VND'!G45*'Fuel 13.020 VND'!$K$14,-3)</f>
        <v>6156000</v>
      </c>
      <c r="H45" s="6">
        <f>ROUND('Fuel 11.300 VND'!H45*'Fuel 13.020 VND'!$K$14,-3)</f>
        <v>8299000</v>
      </c>
      <c r="I45" s="6">
        <f>ROUND('Fuel 11.300 VND'!I45*'Fuel 13.020 VND'!$K$14,-3)</f>
        <v>8856000</v>
      </c>
      <c r="J45" s="6">
        <f>ROUND('Fuel 11.300 VND'!J45*'Fuel 13.020 VND'!$K$14,-3)</f>
        <v>13496000</v>
      </c>
      <c r="K45" s="6">
        <f>ROUND('Fuel 11.300 VND'!K45*'Fuel 13.020 VND'!$K$14,-3)</f>
        <v>18524000</v>
      </c>
      <c r="L45" s="6">
        <f>ROUND('Fuel 11.300 VND'!L45*'Fuel 13.020 VND'!$K$14,-3)</f>
        <v>20201000</v>
      </c>
    </row>
    <row r="46" spans="1:12">
      <c r="A46" s="4" t="s">
        <v>51</v>
      </c>
      <c r="B46" s="4">
        <v>25</v>
      </c>
      <c r="C46" s="8" t="s">
        <v>52</v>
      </c>
      <c r="D46" s="8" t="s">
        <v>110</v>
      </c>
      <c r="E46" s="8" t="s">
        <v>110</v>
      </c>
      <c r="F46" s="6">
        <f>ROUND('Fuel 11.300 VND'!F46*'Fuel 13.020 VND'!$K$14,-3)</f>
        <v>2126000</v>
      </c>
      <c r="G46" s="6">
        <f>ROUND('Fuel 11.300 VND'!G46*'Fuel 13.020 VND'!$K$14,-3)</f>
        <v>2383000</v>
      </c>
      <c r="H46" s="6">
        <f>ROUND('Fuel 11.300 VND'!H46*'Fuel 13.020 VND'!$K$14,-3)</f>
        <v>3688000</v>
      </c>
      <c r="I46" s="6">
        <f>ROUND('Fuel 11.300 VND'!I46*'Fuel 13.020 VND'!$K$14,-3)</f>
        <v>4118000</v>
      </c>
      <c r="J46" s="6">
        <f>ROUND('Fuel 11.300 VND'!J46*'Fuel 13.020 VND'!$K$14,-3)</f>
        <v>6370000</v>
      </c>
      <c r="K46" s="6">
        <f>ROUND('Fuel 11.300 VND'!K46*'Fuel 13.020 VND'!$K$14,-3)</f>
        <v>8216000</v>
      </c>
      <c r="L46" s="6">
        <f>ROUND('Fuel 11.300 VND'!L46*'Fuel 13.020 VND'!$K$14,-3)</f>
        <v>8634000</v>
      </c>
    </row>
    <row r="48" spans="1:12">
      <c r="B48" s="9" t="s">
        <v>166</v>
      </c>
    </row>
    <row r="49" spans="1:14">
      <c r="B49" s="10" t="s">
        <v>167</v>
      </c>
    </row>
    <row r="50" spans="1:14">
      <c r="B50" s="11" t="s">
        <v>168</v>
      </c>
    </row>
    <row r="51" spans="1:14">
      <c r="B51" s="11"/>
    </row>
    <row r="52" spans="1:14" s="47" customFormat="1">
      <c r="A52" s="41"/>
      <c r="B52" s="42"/>
      <c r="C52" s="43"/>
      <c r="D52" s="43"/>
      <c r="E52" s="43"/>
      <c r="F52" s="44"/>
      <c r="G52" s="44"/>
      <c r="H52" s="44"/>
      <c r="I52" s="44"/>
      <c r="J52" s="44"/>
      <c r="K52" s="44"/>
      <c r="L52" s="44"/>
      <c r="M52" s="44"/>
      <c r="N52" s="44"/>
    </row>
    <row r="53" spans="1:14" s="21" customFormat="1">
      <c r="A53" s="20"/>
      <c r="B53" s="46"/>
    </row>
    <row r="54" spans="1:14">
      <c r="A54"/>
      <c r="B54" s="76" t="s">
        <v>171</v>
      </c>
      <c r="C54" s="79" t="s">
        <v>0</v>
      </c>
      <c r="D54" s="81"/>
      <c r="E54" s="37" t="s">
        <v>9</v>
      </c>
      <c r="F54" s="79" t="s">
        <v>10</v>
      </c>
      <c r="G54" s="80"/>
      <c r="H54" s="80"/>
      <c r="I54" s="80"/>
      <c r="J54" s="80"/>
      <c r="K54" s="80"/>
      <c r="L54" s="81"/>
      <c r="M54" s="48"/>
    </row>
    <row r="55" spans="1:14">
      <c r="A55"/>
      <c r="B55" s="77"/>
      <c r="C55" s="38" t="s">
        <v>20</v>
      </c>
      <c r="D55" s="38" t="s">
        <v>21</v>
      </c>
      <c r="E55" s="45" t="s">
        <v>22</v>
      </c>
      <c r="F55" s="49" t="s">
        <v>23</v>
      </c>
      <c r="G55" s="49" t="s">
        <v>24</v>
      </c>
      <c r="H55" s="49" t="s">
        <v>25</v>
      </c>
      <c r="I55" s="49" t="s">
        <v>26</v>
      </c>
      <c r="J55" s="49" t="s">
        <v>27</v>
      </c>
      <c r="K55" s="49" t="s">
        <v>28</v>
      </c>
      <c r="L55" s="49" t="s">
        <v>29</v>
      </c>
    </row>
    <row r="56" spans="1:14" s="21" customFormat="1">
      <c r="B56" s="54">
        <v>1</v>
      </c>
      <c r="C56" s="55" t="s">
        <v>36</v>
      </c>
      <c r="D56" s="55" t="s">
        <v>33</v>
      </c>
      <c r="E56" s="55" t="s">
        <v>33</v>
      </c>
      <c r="F56" s="66">
        <v>565000</v>
      </c>
      <c r="G56" s="66">
        <v>622000</v>
      </c>
      <c r="H56" s="66">
        <v>746000</v>
      </c>
      <c r="I56" s="66">
        <v>858000</v>
      </c>
      <c r="J56" s="66">
        <v>1201000</v>
      </c>
      <c r="K56" s="66">
        <v>1501000</v>
      </c>
      <c r="L56" s="66">
        <v>1801000</v>
      </c>
    </row>
    <row r="57" spans="1:14" s="21" customFormat="1">
      <c r="B57" s="54">
        <v>2</v>
      </c>
      <c r="C57" s="55" t="s">
        <v>36</v>
      </c>
      <c r="D57" s="55" t="s">
        <v>41</v>
      </c>
      <c r="E57" s="55" t="s">
        <v>33</v>
      </c>
      <c r="F57" s="66">
        <v>606000</v>
      </c>
      <c r="G57" s="66">
        <v>667000</v>
      </c>
      <c r="H57" s="66">
        <v>800000</v>
      </c>
      <c r="I57" s="66">
        <v>920000</v>
      </c>
      <c r="J57" s="66">
        <v>1288000</v>
      </c>
      <c r="K57" s="66">
        <v>1610000</v>
      </c>
      <c r="L57" s="66">
        <v>1932000</v>
      </c>
    </row>
    <row r="58" spans="1:14" s="21" customFormat="1">
      <c r="B58" s="54">
        <v>3</v>
      </c>
      <c r="C58" s="55" t="s">
        <v>36</v>
      </c>
      <c r="D58" s="55" t="s">
        <v>45</v>
      </c>
      <c r="E58" s="55" t="s">
        <v>33</v>
      </c>
      <c r="F58" s="66">
        <v>606000</v>
      </c>
      <c r="G58" s="66">
        <v>667000</v>
      </c>
      <c r="H58" s="66">
        <v>800000</v>
      </c>
      <c r="I58" s="66">
        <v>920000</v>
      </c>
      <c r="J58" s="66">
        <v>1288000</v>
      </c>
      <c r="K58" s="66">
        <v>1610000</v>
      </c>
      <c r="L58" s="66">
        <v>1932000</v>
      </c>
    </row>
    <row r="59" spans="1:14" s="21" customFormat="1">
      <c r="B59" s="54">
        <v>4</v>
      </c>
      <c r="C59" s="55" t="s">
        <v>36</v>
      </c>
      <c r="D59" s="55" t="s">
        <v>48</v>
      </c>
      <c r="E59" s="55" t="s">
        <v>33</v>
      </c>
      <c r="F59" s="66">
        <v>606000</v>
      </c>
      <c r="G59" s="66">
        <v>667000</v>
      </c>
      <c r="H59" s="66">
        <v>800000</v>
      </c>
      <c r="I59" s="66">
        <v>920000</v>
      </c>
      <c r="J59" s="66">
        <v>1288000</v>
      </c>
      <c r="K59" s="66">
        <v>1610000</v>
      </c>
      <c r="L59" s="66">
        <v>1932000</v>
      </c>
    </row>
    <row r="60" spans="1:14" s="21" customFormat="1">
      <c r="B60" s="54">
        <v>5</v>
      </c>
      <c r="C60" s="55" t="s">
        <v>36</v>
      </c>
      <c r="D60" s="55" t="s">
        <v>53</v>
      </c>
      <c r="E60" s="55" t="s">
        <v>33</v>
      </c>
      <c r="F60" s="66">
        <v>606000</v>
      </c>
      <c r="G60" s="66">
        <v>667000</v>
      </c>
      <c r="H60" s="66">
        <v>800000</v>
      </c>
      <c r="I60" s="66">
        <v>920000</v>
      </c>
      <c r="J60" s="66">
        <v>1288000</v>
      </c>
      <c r="K60" s="66">
        <v>1610000</v>
      </c>
      <c r="L60" s="66">
        <v>1932000</v>
      </c>
    </row>
    <row r="61" spans="1:14" s="21" customFormat="1">
      <c r="B61" s="54">
        <v>6</v>
      </c>
      <c r="C61" s="55" t="s">
        <v>36</v>
      </c>
      <c r="D61" s="55" t="s">
        <v>56</v>
      </c>
      <c r="E61" s="55" t="s">
        <v>15</v>
      </c>
      <c r="F61" s="66">
        <v>658000</v>
      </c>
      <c r="G61" s="66">
        <v>724000</v>
      </c>
      <c r="H61" s="66">
        <v>869000</v>
      </c>
      <c r="I61" s="66">
        <v>999000</v>
      </c>
      <c r="J61" s="66">
        <v>1399000</v>
      </c>
      <c r="K61" s="66">
        <v>1749000</v>
      </c>
      <c r="L61" s="66">
        <v>2099000</v>
      </c>
    </row>
    <row r="62" spans="1:14" s="21" customFormat="1">
      <c r="B62" s="54">
        <v>7</v>
      </c>
      <c r="C62" s="55" t="s">
        <v>36</v>
      </c>
      <c r="D62" s="55" t="s">
        <v>34</v>
      </c>
      <c r="E62" s="55" t="s">
        <v>15</v>
      </c>
      <c r="F62" s="66">
        <v>755000</v>
      </c>
      <c r="G62" s="66">
        <v>831000</v>
      </c>
      <c r="H62" s="66">
        <v>997000</v>
      </c>
      <c r="I62" s="66">
        <v>1147000</v>
      </c>
      <c r="J62" s="66">
        <v>1606000</v>
      </c>
      <c r="K62" s="66">
        <v>2008000</v>
      </c>
      <c r="L62" s="66">
        <v>2410000</v>
      </c>
    </row>
    <row r="63" spans="1:14" s="21" customFormat="1">
      <c r="B63" s="54">
        <v>8</v>
      </c>
      <c r="C63" s="55" t="s">
        <v>36</v>
      </c>
      <c r="D63" s="55" t="s">
        <v>62</v>
      </c>
      <c r="E63" s="55" t="s">
        <v>15</v>
      </c>
      <c r="F63" s="66">
        <v>1146000</v>
      </c>
      <c r="G63" s="66">
        <v>1261000</v>
      </c>
      <c r="H63" s="66">
        <v>1513000</v>
      </c>
      <c r="I63" s="66">
        <v>1740000</v>
      </c>
      <c r="J63" s="66">
        <v>2436000</v>
      </c>
      <c r="K63" s="66">
        <v>3045000</v>
      </c>
      <c r="L63" s="66">
        <v>3654000</v>
      </c>
    </row>
    <row r="64" spans="1:14" s="21" customFormat="1">
      <c r="B64" s="54">
        <v>9</v>
      </c>
      <c r="C64" s="55" t="s">
        <v>36</v>
      </c>
      <c r="D64" s="55" t="s">
        <v>64</v>
      </c>
      <c r="E64" s="55" t="s">
        <v>15</v>
      </c>
      <c r="F64" s="66">
        <v>1364000</v>
      </c>
      <c r="G64" s="66">
        <v>1500000</v>
      </c>
      <c r="H64" s="66">
        <v>1800000</v>
      </c>
      <c r="I64" s="66">
        <v>2070000</v>
      </c>
      <c r="J64" s="66">
        <v>2898000</v>
      </c>
      <c r="K64" s="66">
        <v>3623000</v>
      </c>
      <c r="L64" s="66">
        <v>4348000</v>
      </c>
    </row>
    <row r="65" spans="2:12" s="21" customFormat="1">
      <c r="B65" s="54">
        <v>10</v>
      </c>
      <c r="C65" s="55" t="s">
        <v>36</v>
      </c>
      <c r="D65" s="55" t="s">
        <v>68</v>
      </c>
      <c r="E65" s="55" t="s">
        <v>49</v>
      </c>
      <c r="F65" s="66">
        <v>1487000</v>
      </c>
      <c r="G65" s="66">
        <v>1636000</v>
      </c>
      <c r="H65" s="66">
        <v>1963000</v>
      </c>
      <c r="I65" s="66">
        <v>2258000</v>
      </c>
      <c r="J65" s="66">
        <v>3161000</v>
      </c>
      <c r="K65" s="66">
        <v>3951000</v>
      </c>
      <c r="L65" s="66">
        <v>4741000</v>
      </c>
    </row>
    <row r="66" spans="2:12" s="21" customFormat="1">
      <c r="B66" s="54">
        <v>11</v>
      </c>
      <c r="C66" s="55" t="s">
        <v>36</v>
      </c>
      <c r="D66" s="55" t="s">
        <v>71</v>
      </c>
      <c r="E66" s="55" t="s">
        <v>49</v>
      </c>
      <c r="F66" s="66">
        <v>1298000</v>
      </c>
      <c r="G66" s="66">
        <v>1428000</v>
      </c>
      <c r="H66" s="66">
        <v>1713000</v>
      </c>
      <c r="I66" s="66">
        <v>1970000</v>
      </c>
      <c r="J66" s="66">
        <v>2758000</v>
      </c>
      <c r="K66" s="66">
        <v>3448000</v>
      </c>
      <c r="L66" s="66">
        <v>4138000</v>
      </c>
    </row>
    <row r="67" spans="2:12" s="21" customFormat="1">
      <c r="B67" s="54">
        <v>12</v>
      </c>
      <c r="C67" s="55" t="s">
        <v>36</v>
      </c>
      <c r="D67" s="55" t="s">
        <v>75</v>
      </c>
      <c r="E67" s="55" t="s">
        <v>49</v>
      </c>
      <c r="F67" s="66">
        <v>1445000</v>
      </c>
      <c r="G67" s="66">
        <v>1590000</v>
      </c>
      <c r="H67" s="66">
        <v>1908000</v>
      </c>
      <c r="I67" s="66">
        <v>2194000</v>
      </c>
      <c r="J67" s="66">
        <v>3072000</v>
      </c>
      <c r="K67" s="66">
        <v>3840000</v>
      </c>
      <c r="L67" s="66">
        <v>4608000</v>
      </c>
    </row>
    <row r="68" spans="2:12" s="21" customFormat="1">
      <c r="B68" s="54">
        <v>13</v>
      </c>
      <c r="C68" s="55" t="s">
        <v>36</v>
      </c>
      <c r="D68" s="55" t="s">
        <v>78</v>
      </c>
      <c r="E68" s="55" t="s">
        <v>49</v>
      </c>
      <c r="F68" s="66">
        <v>1598000</v>
      </c>
      <c r="G68" s="66">
        <v>1758000</v>
      </c>
      <c r="H68" s="66">
        <v>2110000</v>
      </c>
      <c r="I68" s="66">
        <v>2426000</v>
      </c>
      <c r="J68" s="66">
        <v>3396000</v>
      </c>
      <c r="K68" s="66">
        <v>4245000</v>
      </c>
      <c r="L68" s="66">
        <v>5094000</v>
      </c>
    </row>
    <row r="69" spans="2:12" s="21" customFormat="1">
      <c r="B69" s="54">
        <v>14</v>
      </c>
      <c r="C69" s="55" t="s">
        <v>36</v>
      </c>
      <c r="D69" s="55" t="s">
        <v>81</v>
      </c>
      <c r="E69" s="55" t="s">
        <v>49</v>
      </c>
      <c r="F69" s="66">
        <v>1394000</v>
      </c>
      <c r="G69" s="66">
        <v>1533000</v>
      </c>
      <c r="H69" s="66">
        <v>1839000</v>
      </c>
      <c r="I69" s="66">
        <v>2115000</v>
      </c>
      <c r="J69" s="66">
        <v>2961000</v>
      </c>
      <c r="K69" s="66">
        <v>3701000</v>
      </c>
      <c r="L69" s="66">
        <v>4441000</v>
      </c>
    </row>
    <row r="70" spans="2:12" s="21" customFormat="1">
      <c r="B70" s="54">
        <v>15</v>
      </c>
      <c r="C70" s="55" t="s">
        <v>36</v>
      </c>
      <c r="D70" s="55" t="s">
        <v>83</v>
      </c>
      <c r="E70" s="55" t="s">
        <v>49</v>
      </c>
      <c r="F70" s="66">
        <v>755000</v>
      </c>
      <c r="G70" s="66">
        <v>831000</v>
      </c>
      <c r="H70" s="66">
        <v>997000</v>
      </c>
      <c r="I70" s="66">
        <v>1147000</v>
      </c>
      <c r="J70" s="66">
        <v>1606000</v>
      </c>
      <c r="K70" s="66">
        <v>2008000</v>
      </c>
      <c r="L70" s="66">
        <v>2410000</v>
      </c>
    </row>
    <row r="71" spans="2:12" s="21" customFormat="1">
      <c r="B71" s="54">
        <v>16</v>
      </c>
      <c r="C71" s="55" t="s">
        <v>36</v>
      </c>
      <c r="D71" s="55" t="s">
        <v>85</v>
      </c>
      <c r="E71" s="55" t="s">
        <v>54</v>
      </c>
      <c r="F71" s="66">
        <v>1168000</v>
      </c>
      <c r="G71" s="66">
        <v>1285000</v>
      </c>
      <c r="H71" s="66">
        <v>1542000</v>
      </c>
      <c r="I71" s="66">
        <v>1773000</v>
      </c>
      <c r="J71" s="66">
        <v>2482000</v>
      </c>
      <c r="K71" s="66">
        <v>3103000</v>
      </c>
      <c r="L71" s="66">
        <v>3724000</v>
      </c>
    </row>
    <row r="72" spans="2:12" s="21" customFormat="1">
      <c r="B72" s="54">
        <v>17</v>
      </c>
      <c r="C72" s="55" t="s">
        <v>36</v>
      </c>
      <c r="D72" s="55" t="s">
        <v>54</v>
      </c>
      <c r="E72" s="55" t="s">
        <v>54</v>
      </c>
      <c r="F72" s="66">
        <v>1364000</v>
      </c>
      <c r="G72" s="66">
        <v>1500000</v>
      </c>
      <c r="H72" s="66">
        <v>1800000</v>
      </c>
      <c r="I72" s="66">
        <v>2070000</v>
      </c>
      <c r="J72" s="66">
        <v>2898000</v>
      </c>
      <c r="K72" s="66">
        <v>3623000</v>
      </c>
      <c r="L72" s="66">
        <v>4348000</v>
      </c>
    </row>
    <row r="73" spans="2:12" s="21" customFormat="1">
      <c r="B73" s="54">
        <v>18</v>
      </c>
      <c r="C73" s="55" t="s">
        <v>36</v>
      </c>
      <c r="D73" s="55" t="s">
        <v>35</v>
      </c>
      <c r="E73" s="55" t="s">
        <v>16</v>
      </c>
      <c r="F73" s="66">
        <v>755000</v>
      </c>
      <c r="G73" s="66">
        <v>831000</v>
      </c>
      <c r="H73" s="66">
        <v>997000</v>
      </c>
      <c r="I73" s="66">
        <v>1147000</v>
      </c>
      <c r="J73" s="66">
        <v>1606000</v>
      </c>
      <c r="K73" s="66">
        <v>2008000</v>
      </c>
      <c r="L73" s="66">
        <v>2410000</v>
      </c>
    </row>
    <row r="74" spans="2:12" s="21" customFormat="1">
      <c r="B74" s="54">
        <v>19</v>
      </c>
      <c r="C74" s="55" t="s">
        <v>36</v>
      </c>
      <c r="D74" s="55" t="s">
        <v>91</v>
      </c>
      <c r="E74" s="55" t="s">
        <v>16</v>
      </c>
      <c r="F74" s="66">
        <v>961000</v>
      </c>
      <c r="G74" s="66">
        <v>1057000</v>
      </c>
      <c r="H74" s="66">
        <v>1268000</v>
      </c>
      <c r="I74" s="66">
        <v>1458000</v>
      </c>
      <c r="J74" s="66">
        <v>2041000</v>
      </c>
      <c r="K74" s="66">
        <v>2551000</v>
      </c>
      <c r="L74" s="66">
        <v>3061000</v>
      </c>
    </row>
    <row r="75" spans="2:12" s="21" customFormat="1">
      <c r="B75" s="54">
        <v>20</v>
      </c>
      <c r="C75" s="55" t="s">
        <v>36</v>
      </c>
      <c r="D75" s="55" t="s">
        <v>94</v>
      </c>
      <c r="E75" s="55" t="s">
        <v>16</v>
      </c>
      <c r="F75" s="66">
        <v>755000</v>
      </c>
      <c r="G75" s="66">
        <v>831000</v>
      </c>
      <c r="H75" s="66">
        <v>997000</v>
      </c>
      <c r="I75" s="66">
        <v>1147000</v>
      </c>
      <c r="J75" s="66">
        <v>1606000</v>
      </c>
      <c r="K75" s="66">
        <v>2008000</v>
      </c>
      <c r="L75" s="66">
        <v>2410000</v>
      </c>
    </row>
    <row r="76" spans="2:12" s="21" customFormat="1">
      <c r="B76" s="54">
        <v>21</v>
      </c>
      <c r="C76" s="55" t="s">
        <v>36</v>
      </c>
      <c r="D76" s="55" t="s">
        <v>96</v>
      </c>
      <c r="E76" s="55" t="s">
        <v>16</v>
      </c>
      <c r="F76" s="66">
        <v>1244000</v>
      </c>
      <c r="G76" s="66">
        <v>1368000</v>
      </c>
      <c r="H76" s="66">
        <v>1642000</v>
      </c>
      <c r="I76" s="66">
        <v>1888000</v>
      </c>
      <c r="J76" s="66">
        <v>2643000</v>
      </c>
      <c r="K76" s="66">
        <v>3304000</v>
      </c>
      <c r="L76" s="66">
        <v>3965000</v>
      </c>
    </row>
    <row r="77" spans="2:12" s="21" customFormat="1">
      <c r="B77" s="54">
        <v>22</v>
      </c>
      <c r="C77" s="55" t="s">
        <v>36</v>
      </c>
      <c r="D77" s="55" t="s">
        <v>98</v>
      </c>
      <c r="E77" s="55" t="s">
        <v>16</v>
      </c>
      <c r="F77" s="66">
        <v>755000</v>
      </c>
      <c r="G77" s="66">
        <v>831000</v>
      </c>
      <c r="H77" s="66">
        <v>997000</v>
      </c>
      <c r="I77" s="66">
        <v>1147000</v>
      </c>
      <c r="J77" s="66">
        <v>1606000</v>
      </c>
      <c r="K77" s="66">
        <v>2008000</v>
      </c>
      <c r="L77" s="66">
        <v>2410000</v>
      </c>
    </row>
    <row r="78" spans="2:12" s="21" customFormat="1">
      <c r="B78" s="54">
        <v>23</v>
      </c>
      <c r="C78" s="55" t="s">
        <v>36</v>
      </c>
      <c r="D78" s="55" t="s">
        <v>100</v>
      </c>
      <c r="E78" s="55" t="s">
        <v>16</v>
      </c>
      <c r="F78" s="66">
        <v>1124000</v>
      </c>
      <c r="G78" s="66">
        <v>1236000</v>
      </c>
      <c r="H78" s="66">
        <v>1483000</v>
      </c>
      <c r="I78" s="66">
        <v>1705000</v>
      </c>
      <c r="J78" s="66">
        <v>2387000</v>
      </c>
      <c r="K78" s="66">
        <v>2984000</v>
      </c>
      <c r="L78" s="66">
        <v>3581000</v>
      </c>
    </row>
    <row r="79" spans="2:12" s="21" customFormat="1">
      <c r="B79" s="54">
        <v>24</v>
      </c>
      <c r="C79" s="55" t="s">
        <v>36</v>
      </c>
      <c r="D79" s="55" t="s">
        <v>101</v>
      </c>
      <c r="E79" s="55" t="s">
        <v>39</v>
      </c>
      <c r="F79" s="66">
        <v>1081000</v>
      </c>
      <c r="G79" s="66">
        <v>1189000</v>
      </c>
      <c r="H79" s="66">
        <v>1427000</v>
      </c>
      <c r="I79" s="66">
        <v>1641000</v>
      </c>
      <c r="J79" s="66">
        <v>2297000</v>
      </c>
      <c r="K79" s="66">
        <v>2871000</v>
      </c>
      <c r="L79" s="66">
        <v>3445000</v>
      </c>
    </row>
    <row r="80" spans="2:12" s="21" customFormat="1">
      <c r="B80" s="54">
        <v>25</v>
      </c>
      <c r="C80" s="55" t="s">
        <v>36</v>
      </c>
      <c r="D80" s="55" t="s">
        <v>103</v>
      </c>
      <c r="E80" s="55" t="s">
        <v>39</v>
      </c>
      <c r="F80" s="66">
        <v>1302000</v>
      </c>
      <c r="G80" s="66">
        <v>1432000</v>
      </c>
      <c r="H80" s="66">
        <v>1718000</v>
      </c>
      <c r="I80" s="66">
        <v>1976000</v>
      </c>
      <c r="J80" s="66">
        <v>2766000</v>
      </c>
      <c r="K80" s="66">
        <v>3458000</v>
      </c>
      <c r="L80" s="66">
        <v>4150000</v>
      </c>
    </row>
    <row r="81" spans="2:12" s="21" customFormat="1">
      <c r="B81" s="54">
        <v>26</v>
      </c>
      <c r="C81" s="55" t="s">
        <v>36</v>
      </c>
      <c r="D81" s="55" t="s">
        <v>105</v>
      </c>
      <c r="E81" s="55" t="s">
        <v>39</v>
      </c>
      <c r="F81" s="66">
        <v>1235000</v>
      </c>
      <c r="G81" s="66">
        <v>1358000</v>
      </c>
      <c r="H81" s="66">
        <v>1629000</v>
      </c>
      <c r="I81" s="66">
        <v>1873000</v>
      </c>
      <c r="J81" s="66">
        <v>2622000</v>
      </c>
      <c r="K81" s="66">
        <v>3278000</v>
      </c>
      <c r="L81" s="66">
        <v>3934000</v>
      </c>
    </row>
    <row r="82" spans="2:12" s="21" customFormat="1">
      <c r="B82" s="54">
        <v>27</v>
      </c>
      <c r="C82" s="55" t="s">
        <v>36</v>
      </c>
      <c r="D82" s="55" t="s">
        <v>107</v>
      </c>
      <c r="E82" s="55" t="s">
        <v>50</v>
      </c>
      <c r="F82" s="66">
        <v>1616000</v>
      </c>
      <c r="G82" s="66">
        <v>1778000</v>
      </c>
      <c r="H82" s="66">
        <v>2134000</v>
      </c>
      <c r="I82" s="66">
        <v>2454000</v>
      </c>
      <c r="J82" s="66">
        <v>3436000</v>
      </c>
      <c r="K82" s="66">
        <v>4295000</v>
      </c>
      <c r="L82" s="66">
        <v>5154000</v>
      </c>
    </row>
    <row r="83" spans="2:12" s="21" customFormat="1">
      <c r="B83" s="54">
        <v>28</v>
      </c>
      <c r="C83" s="55" t="s">
        <v>36</v>
      </c>
      <c r="D83" s="55" t="s">
        <v>109</v>
      </c>
      <c r="E83" s="55" t="s">
        <v>50</v>
      </c>
      <c r="F83" s="66">
        <v>1558000</v>
      </c>
      <c r="G83" s="66">
        <v>1714000</v>
      </c>
      <c r="H83" s="66">
        <v>2057000</v>
      </c>
      <c r="I83" s="66">
        <v>2366000</v>
      </c>
      <c r="J83" s="66">
        <v>3312000</v>
      </c>
      <c r="K83" s="66">
        <v>4140000</v>
      </c>
      <c r="L83" s="66">
        <v>4968000</v>
      </c>
    </row>
    <row r="84" spans="2:12" s="21" customFormat="1">
      <c r="B84" s="54">
        <v>29</v>
      </c>
      <c r="C84" s="55" t="s">
        <v>36</v>
      </c>
      <c r="D84" s="55" t="s">
        <v>111</v>
      </c>
      <c r="E84" s="55" t="s">
        <v>50</v>
      </c>
      <c r="F84" s="66">
        <v>1475000</v>
      </c>
      <c r="G84" s="66">
        <v>1623000</v>
      </c>
      <c r="H84" s="66">
        <v>1947000</v>
      </c>
      <c r="I84" s="66">
        <v>2239000</v>
      </c>
      <c r="J84" s="66">
        <v>3135000</v>
      </c>
      <c r="K84" s="66">
        <v>3919000</v>
      </c>
      <c r="L84" s="66">
        <v>4703000</v>
      </c>
    </row>
    <row r="85" spans="2:12" s="21" customFormat="1">
      <c r="B85" s="54">
        <v>30</v>
      </c>
      <c r="C85" s="55" t="s">
        <v>36</v>
      </c>
      <c r="D85" s="55" t="s">
        <v>50</v>
      </c>
      <c r="E85" s="55" t="s">
        <v>50</v>
      </c>
      <c r="F85" s="66">
        <v>1375000</v>
      </c>
      <c r="G85" s="66">
        <v>1513000</v>
      </c>
      <c r="H85" s="66">
        <v>1816000</v>
      </c>
      <c r="I85" s="66">
        <v>2088000</v>
      </c>
      <c r="J85" s="66">
        <v>2923000</v>
      </c>
      <c r="K85" s="66">
        <v>3654000</v>
      </c>
      <c r="L85" s="66">
        <v>4385000</v>
      </c>
    </row>
    <row r="86" spans="2:12" s="21" customFormat="1">
      <c r="B86" s="54">
        <v>31</v>
      </c>
      <c r="C86" s="55" t="s">
        <v>36</v>
      </c>
      <c r="D86" s="55" t="s">
        <v>55</v>
      </c>
      <c r="E86" s="55" t="s">
        <v>55</v>
      </c>
      <c r="F86" s="66">
        <v>1375000</v>
      </c>
      <c r="G86" s="66">
        <v>1513000</v>
      </c>
      <c r="H86" s="66">
        <v>1816000</v>
      </c>
      <c r="I86" s="66">
        <v>2088000</v>
      </c>
      <c r="J86" s="66">
        <v>2923000</v>
      </c>
      <c r="K86" s="66">
        <v>3654000</v>
      </c>
      <c r="L86" s="66">
        <v>4385000</v>
      </c>
    </row>
    <row r="87" spans="2:12" s="21" customFormat="1">
      <c r="B87" s="54">
        <v>32</v>
      </c>
      <c r="C87" s="55" t="s">
        <v>36</v>
      </c>
      <c r="D87" s="55" t="s">
        <v>57</v>
      </c>
      <c r="E87" s="55" t="s">
        <v>55</v>
      </c>
      <c r="F87" s="66">
        <v>1527000</v>
      </c>
      <c r="G87" s="66">
        <v>1680000</v>
      </c>
      <c r="H87" s="66">
        <v>2016000</v>
      </c>
      <c r="I87" s="66">
        <v>2318000</v>
      </c>
      <c r="J87" s="66">
        <v>3245000</v>
      </c>
      <c r="K87" s="66">
        <v>4056000</v>
      </c>
      <c r="L87" s="66">
        <v>4867000</v>
      </c>
    </row>
    <row r="88" spans="2:12" s="21" customFormat="1">
      <c r="B88" s="54">
        <v>33</v>
      </c>
      <c r="C88" s="55" t="s">
        <v>36</v>
      </c>
      <c r="D88" s="55" t="s">
        <v>60</v>
      </c>
      <c r="E88" s="55" t="s">
        <v>112</v>
      </c>
      <c r="F88" s="66">
        <v>1375000</v>
      </c>
      <c r="G88" s="66">
        <v>1513000</v>
      </c>
      <c r="H88" s="66">
        <v>1816000</v>
      </c>
      <c r="I88" s="66">
        <v>2088000</v>
      </c>
      <c r="J88" s="66">
        <v>2923000</v>
      </c>
      <c r="K88" s="66">
        <v>3654000</v>
      </c>
      <c r="L88" s="66">
        <v>4385000</v>
      </c>
    </row>
    <row r="89" spans="2:12" s="21" customFormat="1">
      <c r="B89" s="54">
        <v>34</v>
      </c>
      <c r="C89" s="55" t="s">
        <v>36</v>
      </c>
      <c r="D89" s="55" t="s">
        <v>69</v>
      </c>
      <c r="E89" s="55" t="s">
        <v>112</v>
      </c>
      <c r="F89" s="66">
        <v>1495000</v>
      </c>
      <c r="G89" s="66">
        <v>1644000</v>
      </c>
      <c r="H89" s="66">
        <v>1973000</v>
      </c>
      <c r="I89" s="66">
        <v>2269000</v>
      </c>
      <c r="J89" s="66">
        <v>3177000</v>
      </c>
      <c r="K89" s="66">
        <v>3971000</v>
      </c>
      <c r="L89" s="66">
        <v>4765000</v>
      </c>
    </row>
    <row r="90" spans="2:12" s="21" customFormat="1">
      <c r="B90" s="54">
        <v>35</v>
      </c>
      <c r="C90" s="55" t="s">
        <v>36</v>
      </c>
      <c r="D90" s="55" t="s">
        <v>73</v>
      </c>
      <c r="E90" s="55" t="s">
        <v>73</v>
      </c>
      <c r="F90" s="66">
        <v>1630000</v>
      </c>
      <c r="G90" s="66">
        <v>1793000</v>
      </c>
      <c r="H90" s="66">
        <v>2152000</v>
      </c>
      <c r="I90" s="66">
        <v>2475000</v>
      </c>
      <c r="J90" s="66">
        <v>3465000</v>
      </c>
      <c r="K90" s="66">
        <v>4331000</v>
      </c>
      <c r="L90" s="66">
        <v>5197000</v>
      </c>
    </row>
    <row r="91" spans="2:12" s="21" customFormat="1">
      <c r="B91" s="54">
        <v>36</v>
      </c>
      <c r="C91" s="55" t="s">
        <v>36</v>
      </c>
      <c r="D91" s="55" t="s">
        <v>38</v>
      </c>
      <c r="E91" s="55" t="s">
        <v>38</v>
      </c>
      <c r="F91" s="66">
        <v>1630000</v>
      </c>
      <c r="G91" s="66">
        <v>1793000</v>
      </c>
      <c r="H91" s="66">
        <v>2152000</v>
      </c>
      <c r="I91" s="66">
        <v>2475000</v>
      </c>
      <c r="J91" s="66">
        <v>3465000</v>
      </c>
      <c r="K91" s="66">
        <v>4331000</v>
      </c>
      <c r="L91" s="66">
        <v>5197000</v>
      </c>
    </row>
    <row r="92" spans="2:12" s="21" customFormat="1">
      <c r="B92" s="54">
        <v>37</v>
      </c>
      <c r="C92" s="55" t="s">
        <v>36</v>
      </c>
      <c r="D92" s="55" t="s">
        <v>65</v>
      </c>
      <c r="E92" s="55" t="s">
        <v>65</v>
      </c>
      <c r="F92" s="66">
        <v>1892000</v>
      </c>
      <c r="G92" s="66">
        <v>2081000</v>
      </c>
      <c r="H92" s="66">
        <v>2497000</v>
      </c>
      <c r="I92" s="66">
        <v>2872000</v>
      </c>
      <c r="J92" s="66">
        <v>4021000</v>
      </c>
      <c r="K92" s="66">
        <v>5026000</v>
      </c>
      <c r="L92" s="66">
        <v>6031000</v>
      </c>
    </row>
    <row r="93" spans="2:12" s="21" customFormat="1">
      <c r="B93" s="54">
        <v>38</v>
      </c>
      <c r="C93" s="55" t="s">
        <v>36</v>
      </c>
      <c r="D93" s="55" t="s">
        <v>76</v>
      </c>
      <c r="E93" s="55" t="s">
        <v>76</v>
      </c>
      <c r="F93" s="66">
        <v>2079000</v>
      </c>
      <c r="G93" s="66">
        <v>2287000</v>
      </c>
      <c r="H93" s="66">
        <v>2744000</v>
      </c>
      <c r="I93" s="66">
        <v>3156000</v>
      </c>
      <c r="J93" s="66">
        <v>4418000</v>
      </c>
      <c r="K93" s="66">
        <v>5523000</v>
      </c>
      <c r="L93" s="66">
        <v>6628000</v>
      </c>
    </row>
    <row r="94" spans="2:12" s="21" customFormat="1">
      <c r="B94" s="54">
        <v>39</v>
      </c>
      <c r="C94" s="55" t="s">
        <v>36</v>
      </c>
      <c r="D94" s="55" t="s">
        <v>92</v>
      </c>
      <c r="E94" s="55" t="s">
        <v>66</v>
      </c>
      <c r="F94" s="66">
        <v>2079000</v>
      </c>
      <c r="G94" s="66">
        <v>2287000</v>
      </c>
      <c r="H94" s="66">
        <v>2744000</v>
      </c>
      <c r="I94" s="66">
        <v>3156000</v>
      </c>
      <c r="J94" s="66">
        <v>4418000</v>
      </c>
      <c r="K94" s="66">
        <v>5523000</v>
      </c>
      <c r="L94" s="66">
        <v>6628000</v>
      </c>
    </row>
    <row r="95" spans="2:12" s="21" customFormat="1">
      <c r="B95" s="54">
        <v>40</v>
      </c>
      <c r="C95" s="55" t="s">
        <v>36</v>
      </c>
      <c r="D95" s="55" t="s">
        <v>88</v>
      </c>
      <c r="E95" s="55" t="s">
        <v>89</v>
      </c>
      <c r="F95" s="66">
        <v>2145000</v>
      </c>
      <c r="G95" s="66">
        <v>2359000</v>
      </c>
      <c r="H95" s="66">
        <v>2831000</v>
      </c>
      <c r="I95" s="66">
        <v>3256000</v>
      </c>
      <c r="J95" s="66">
        <v>4558000</v>
      </c>
      <c r="K95" s="66">
        <v>5698000</v>
      </c>
      <c r="L95" s="66">
        <v>6838000</v>
      </c>
    </row>
    <row r="96" spans="2:12" s="21" customFormat="1">
      <c r="B96" s="54">
        <v>41</v>
      </c>
      <c r="C96" s="55" t="s">
        <v>36</v>
      </c>
      <c r="D96" s="55" t="s">
        <v>113</v>
      </c>
      <c r="E96" s="55" t="s">
        <v>89</v>
      </c>
      <c r="F96" s="66">
        <v>2514000</v>
      </c>
      <c r="G96" s="66">
        <v>2765000</v>
      </c>
      <c r="H96" s="66">
        <v>3318000</v>
      </c>
      <c r="I96" s="66">
        <v>3816000</v>
      </c>
      <c r="J96" s="66">
        <v>5342000</v>
      </c>
      <c r="K96" s="66">
        <v>6678000</v>
      </c>
      <c r="L96" s="66">
        <v>8014000</v>
      </c>
    </row>
    <row r="97" spans="2:12" s="21" customFormat="1">
      <c r="B97" s="54">
        <v>42</v>
      </c>
      <c r="C97" s="55" t="s">
        <v>36</v>
      </c>
      <c r="D97" s="55" t="s">
        <v>114</v>
      </c>
      <c r="E97" s="55" t="s">
        <v>89</v>
      </c>
      <c r="F97" s="66">
        <v>2159000</v>
      </c>
      <c r="G97" s="66">
        <v>2375000</v>
      </c>
      <c r="H97" s="66">
        <v>2850000</v>
      </c>
      <c r="I97" s="66">
        <v>3277000</v>
      </c>
      <c r="J97" s="66">
        <v>4588000</v>
      </c>
      <c r="K97" s="66">
        <v>5735000</v>
      </c>
      <c r="L97" s="66">
        <v>6882000</v>
      </c>
    </row>
    <row r="98" spans="2:12" s="21" customFormat="1">
      <c r="B98" s="54">
        <v>43</v>
      </c>
      <c r="C98" s="55" t="s">
        <v>36</v>
      </c>
      <c r="D98" s="55" t="s">
        <v>115</v>
      </c>
      <c r="E98" s="55" t="s">
        <v>89</v>
      </c>
      <c r="F98" s="66">
        <v>2326000</v>
      </c>
      <c r="G98" s="66">
        <v>2559000</v>
      </c>
      <c r="H98" s="66">
        <v>3071000</v>
      </c>
      <c r="I98" s="66">
        <v>3532000</v>
      </c>
      <c r="J98" s="66">
        <v>4945000</v>
      </c>
      <c r="K98" s="66">
        <v>6181000</v>
      </c>
      <c r="L98" s="66">
        <v>7417000</v>
      </c>
    </row>
    <row r="99" spans="2:12" s="21" customFormat="1">
      <c r="B99" s="54">
        <v>44</v>
      </c>
      <c r="C99" s="55" t="s">
        <v>36</v>
      </c>
      <c r="D99" s="55" t="s">
        <v>79</v>
      </c>
      <c r="E99" s="55" t="s">
        <v>79</v>
      </c>
      <c r="F99" s="66">
        <v>2016000</v>
      </c>
      <c r="G99" s="66">
        <v>2218000</v>
      </c>
      <c r="H99" s="66">
        <v>2662000</v>
      </c>
      <c r="I99" s="66">
        <v>3061000</v>
      </c>
      <c r="J99" s="66">
        <v>4285000</v>
      </c>
      <c r="K99" s="66">
        <v>5356000</v>
      </c>
      <c r="L99" s="66">
        <v>6427000</v>
      </c>
    </row>
    <row r="100" spans="2:12" s="21" customFormat="1">
      <c r="B100" s="54">
        <v>45</v>
      </c>
      <c r="C100" s="55" t="s">
        <v>36</v>
      </c>
      <c r="D100" s="55" t="s">
        <v>116</v>
      </c>
      <c r="E100" s="55" t="s">
        <v>116</v>
      </c>
      <c r="F100" s="66">
        <v>2299000</v>
      </c>
      <c r="G100" s="66">
        <v>2529000</v>
      </c>
      <c r="H100" s="66">
        <v>3035000</v>
      </c>
      <c r="I100" s="66">
        <v>3490000</v>
      </c>
      <c r="J100" s="66">
        <v>4886000</v>
      </c>
      <c r="K100" s="66">
        <v>6108000</v>
      </c>
      <c r="L100" s="66">
        <v>7330000</v>
      </c>
    </row>
    <row r="101" spans="2:12" s="21" customFormat="1">
      <c r="B101" s="54">
        <v>46</v>
      </c>
      <c r="C101" s="55" t="s">
        <v>36</v>
      </c>
      <c r="D101" s="55" t="s">
        <v>95</v>
      </c>
      <c r="E101" s="55" t="s">
        <v>95</v>
      </c>
      <c r="F101" s="66">
        <v>2584000</v>
      </c>
      <c r="G101" s="66">
        <v>2842000</v>
      </c>
      <c r="H101" s="66">
        <v>3410000</v>
      </c>
      <c r="I101" s="66">
        <v>3922000</v>
      </c>
      <c r="J101" s="66">
        <v>5491000</v>
      </c>
      <c r="K101" s="66">
        <v>6864000</v>
      </c>
      <c r="L101" s="66">
        <v>8237000</v>
      </c>
    </row>
    <row r="102" spans="2:12" s="21" customFormat="1">
      <c r="B102" s="54">
        <v>47</v>
      </c>
      <c r="C102" s="55" t="s">
        <v>36</v>
      </c>
      <c r="D102" s="55" t="s">
        <v>117</v>
      </c>
      <c r="E102" s="55" t="s">
        <v>118</v>
      </c>
      <c r="F102" s="66">
        <v>1932000</v>
      </c>
      <c r="G102" s="66">
        <v>2125000</v>
      </c>
      <c r="H102" s="66">
        <v>2550000</v>
      </c>
      <c r="I102" s="66">
        <v>2932000</v>
      </c>
      <c r="J102" s="66">
        <v>4105000</v>
      </c>
      <c r="K102" s="66">
        <v>5131000</v>
      </c>
      <c r="L102" s="66">
        <v>6157000</v>
      </c>
    </row>
    <row r="103" spans="2:12" s="21" customFormat="1">
      <c r="B103" s="54">
        <v>48</v>
      </c>
      <c r="C103" s="55" t="s">
        <v>36</v>
      </c>
      <c r="D103" s="55" t="s">
        <v>119</v>
      </c>
      <c r="E103" s="55" t="s">
        <v>118</v>
      </c>
      <c r="F103" s="66">
        <v>1894000</v>
      </c>
      <c r="G103" s="66">
        <v>2083000</v>
      </c>
      <c r="H103" s="66">
        <v>2500000</v>
      </c>
      <c r="I103" s="66">
        <v>2875000</v>
      </c>
      <c r="J103" s="66">
        <v>4025000</v>
      </c>
      <c r="K103" s="66">
        <v>5031000</v>
      </c>
      <c r="L103" s="66">
        <v>6037000</v>
      </c>
    </row>
    <row r="104" spans="2:12" s="21" customFormat="1">
      <c r="B104" s="54">
        <v>49</v>
      </c>
      <c r="C104" s="55" t="s">
        <v>36</v>
      </c>
      <c r="D104" s="55" t="s">
        <v>120</v>
      </c>
      <c r="E104" s="55" t="s">
        <v>118</v>
      </c>
      <c r="F104" s="66">
        <v>2092000</v>
      </c>
      <c r="G104" s="66">
        <v>2301000</v>
      </c>
      <c r="H104" s="66">
        <v>2761000</v>
      </c>
      <c r="I104" s="66">
        <v>3175000</v>
      </c>
      <c r="J104" s="66">
        <v>4445000</v>
      </c>
      <c r="K104" s="66">
        <v>5556000</v>
      </c>
      <c r="L104" s="66">
        <v>6667000</v>
      </c>
    </row>
    <row r="105" spans="2:12" s="21" customFormat="1">
      <c r="B105" s="54">
        <v>50</v>
      </c>
      <c r="C105" s="55" t="s">
        <v>36</v>
      </c>
      <c r="D105" s="55" t="s">
        <v>121</v>
      </c>
      <c r="E105" s="55" t="s">
        <v>118</v>
      </c>
      <c r="F105" s="66">
        <v>2205000</v>
      </c>
      <c r="G105" s="66">
        <v>2425000</v>
      </c>
      <c r="H105" s="66">
        <v>2910000</v>
      </c>
      <c r="I105" s="66">
        <v>3346000</v>
      </c>
      <c r="J105" s="66">
        <v>4684000</v>
      </c>
      <c r="K105" s="66">
        <v>5855000</v>
      </c>
      <c r="L105" s="66">
        <v>7026000</v>
      </c>
    </row>
    <row r="106" spans="2:12" s="21" customFormat="1">
      <c r="B106" s="54">
        <v>51</v>
      </c>
      <c r="C106" s="55" t="s">
        <v>36</v>
      </c>
      <c r="D106" s="55" t="s">
        <v>122</v>
      </c>
      <c r="E106" s="55" t="s">
        <v>118</v>
      </c>
      <c r="F106" s="66">
        <v>2243000</v>
      </c>
      <c r="G106" s="66">
        <v>2467000</v>
      </c>
      <c r="H106" s="66">
        <v>2960000</v>
      </c>
      <c r="I106" s="66">
        <v>3404000</v>
      </c>
      <c r="J106" s="66">
        <v>4766000</v>
      </c>
      <c r="K106" s="66">
        <v>5958000</v>
      </c>
      <c r="L106" s="66">
        <v>7150000</v>
      </c>
    </row>
    <row r="107" spans="2:12" s="21" customFormat="1">
      <c r="B107" s="54">
        <v>52</v>
      </c>
      <c r="C107" s="55" t="s">
        <v>36</v>
      </c>
      <c r="D107" s="55" t="s">
        <v>123</v>
      </c>
      <c r="E107" s="55" t="s">
        <v>118</v>
      </c>
      <c r="F107" s="66">
        <v>2111000</v>
      </c>
      <c r="G107" s="66">
        <v>2322000</v>
      </c>
      <c r="H107" s="66">
        <v>2786000</v>
      </c>
      <c r="I107" s="66">
        <v>3204000</v>
      </c>
      <c r="J107" s="66">
        <v>4486000</v>
      </c>
      <c r="K107" s="66">
        <v>5608000</v>
      </c>
      <c r="L107" s="66">
        <v>6730000</v>
      </c>
    </row>
    <row r="108" spans="2:12" s="21" customFormat="1">
      <c r="B108" s="54">
        <v>53</v>
      </c>
      <c r="C108" s="55" t="s">
        <v>36</v>
      </c>
      <c r="D108" s="55" t="s">
        <v>124</v>
      </c>
      <c r="E108" s="55" t="s">
        <v>118</v>
      </c>
      <c r="F108" s="66">
        <v>1840000</v>
      </c>
      <c r="G108" s="66">
        <v>2024000</v>
      </c>
      <c r="H108" s="66">
        <v>2429000</v>
      </c>
      <c r="I108" s="66">
        <v>2793000</v>
      </c>
      <c r="J108" s="66">
        <v>3910000</v>
      </c>
      <c r="K108" s="66">
        <v>4888000</v>
      </c>
      <c r="L108" s="66">
        <v>5866000</v>
      </c>
    </row>
    <row r="109" spans="2:12" s="21" customFormat="1">
      <c r="B109" s="54">
        <v>54</v>
      </c>
      <c r="C109" s="55" t="s">
        <v>36</v>
      </c>
      <c r="D109" s="55" t="s">
        <v>125</v>
      </c>
      <c r="E109" s="55" t="s">
        <v>126</v>
      </c>
      <c r="F109" s="66">
        <v>2648000</v>
      </c>
      <c r="G109" s="66">
        <v>2913000</v>
      </c>
      <c r="H109" s="66">
        <v>3495000</v>
      </c>
      <c r="I109" s="66">
        <v>4019000</v>
      </c>
      <c r="J109" s="66">
        <v>5627000</v>
      </c>
      <c r="K109" s="66">
        <v>7034000</v>
      </c>
      <c r="L109" s="66">
        <v>8441000</v>
      </c>
    </row>
    <row r="110" spans="2:12" s="21" customFormat="1">
      <c r="B110" s="54">
        <v>55</v>
      </c>
      <c r="C110" s="55" t="s">
        <v>36</v>
      </c>
      <c r="D110" s="55" t="s">
        <v>127</v>
      </c>
      <c r="E110" s="55" t="s">
        <v>43</v>
      </c>
      <c r="F110" s="66">
        <v>3492000</v>
      </c>
      <c r="G110" s="66">
        <v>3841000</v>
      </c>
      <c r="H110" s="66">
        <v>4609000</v>
      </c>
      <c r="I110" s="66">
        <v>5300000</v>
      </c>
      <c r="J110" s="66">
        <v>7420000</v>
      </c>
      <c r="K110" s="66">
        <v>9275000</v>
      </c>
      <c r="L110" s="66">
        <v>11130000</v>
      </c>
    </row>
    <row r="111" spans="2:12" s="21" customFormat="1">
      <c r="B111" s="54">
        <v>56</v>
      </c>
      <c r="C111" s="55" t="s">
        <v>36</v>
      </c>
      <c r="D111" s="55" t="s">
        <v>128</v>
      </c>
      <c r="E111" s="55" t="s">
        <v>43</v>
      </c>
      <c r="F111" s="66">
        <v>3164000</v>
      </c>
      <c r="G111" s="66">
        <v>3480000</v>
      </c>
      <c r="H111" s="66">
        <v>4176000</v>
      </c>
      <c r="I111" s="66">
        <v>4802000</v>
      </c>
      <c r="J111" s="66">
        <v>6723000</v>
      </c>
      <c r="K111" s="66">
        <v>8404000</v>
      </c>
      <c r="L111" s="66">
        <v>10085000</v>
      </c>
    </row>
    <row r="112" spans="2:12" s="21" customFormat="1">
      <c r="B112" s="54">
        <v>57</v>
      </c>
      <c r="C112" s="55" t="s">
        <v>36</v>
      </c>
      <c r="D112" s="55" t="s">
        <v>129</v>
      </c>
      <c r="E112" s="55" t="s">
        <v>130</v>
      </c>
      <c r="F112" s="66">
        <v>4588000</v>
      </c>
      <c r="G112" s="66">
        <v>5047000</v>
      </c>
      <c r="H112" s="66">
        <v>6056000</v>
      </c>
      <c r="I112" s="66">
        <v>6964000</v>
      </c>
      <c r="J112" s="66">
        <v>9750000</v>
      </c>
      <c r="K112" s="66">
        <v>12188000</v>
      </c>
      <c r="L112" s="66">
        <v>14626000</v>
      </c>
    </row>
    <row r="113" spans="2:12" s="21" customFormat="1">
      <c r="B113" s="54">
        <v>58</v>
      </c>
      <c r="C113" s="55" t="s">
        <v>36</v>
      </c>
      <c r="D113" s="55" t="s">
        <v>131</v>
      </c>
      <c r="E113" s="55" t="s">
        <v>130</v>
      </c>
      <c r="F113" s="66">
        <v>4851000</v>
      </c>
      <c r="G113" s="66">
        <v>5336000</v>
      </c>
      <c r="H113" s="66">
        <v>6403000</v>
      </c>
      <c r="I113" s="66">
        <v>7363000</v>
      </c>
      <c r="J113" s="66">
        <v>10308000</v>
      </c>
      <c r="K113" s="66">
        <v>12885000</v>
      </c>
      <c r="L113" s="66">
        <v>15462000</v>
      </c>
    </row>
    <row r="114" spans="2:12" s="21" customFormat="1">
      <c r="B114" s="54">
        <v>59</v>
      </c>
      <c r="C114" s="55" t="s">
        <v>36</v>
      </c>
      <c r="D114" s="55" t="s">
        <v>132</v>
      </c>
      <c r="E114" s="55" t="s">
        <v>132</v>
      </c>
      <c r="F114" s="66">
        <v>5662000</v>
      </c>
      <c r="G114" s="66">
        <v>6228000</v>
      </c>
      <c r="H114" s="66">
        <v>7474000</v>
      </c>
      <c r="I114" s="66">
        <v>8595000</v>
      </c>
      <c r="J114" s="66">
        <v>12033000</v>
      </c>
      <c r="K114" s="66">
        <v>15041000</v>
      </c>
      <c r="L114" s="66">
        <v>18049000</v>
      </c>
    </row>
    <row r="115" spans="2:12" s="21" customFormat="1">
      <c r="B115" s="54">
        <v>60</v>
      </c>
      <c r="C115" s="55" t="s">
        <v>36</v>
      </c>
      <c r="D115" s="55" t="s">
        <v>133</v>
      </c>
      <c r="E115" s="55" t="s">
        <v>134</v>
      </c>
      <c r="F115" s="66">
        <v>6258000</v>
      </c>
      <c r="G115" s="66">
        <v>6884000</v>
      </c>
      <c r="H115" s="66">
        <v>8261000</v>
      </c>
      <c r="I115" s="66">
        <v>9500000</v>
      </c>
      <c r="J115" s="66">
        <v>13300000</v>
      </c>
      <c r="K115" s="66">
        <v>16625000</v>
      </c>
      <c r="L115" s="66">
        <v>19950000</v>
      </c>
    </row>
    <row r="116" spans="2:12" s="21" customFormat="1">
      <c r="B116" s="54">
        <v>61</v>
      </c>
      <c r="C116" s="55" t="s">
        <v>36</v>
      </c>
      <c r="D116" s="55" t="s">
        <v>46</v>
      </c>
      <c r="E116" s="55" t="s">
        <v>46</v>
      </c>
      <c r="F116" s="66">
        <v>6916000</v>
      </c>
      <c r="G116" s="66">
        <v>7608000</v>
      </c>
      <c r="H116" s="66">
        <v>9130000</v>
      </c>
      <c r="I116" s="66">
        <v>10500000</v>
      </c>
      <c r="J116" s="66">
        <v>14700000</v>
      </c>
      <c r="K116" s="66">
        <v>18375000</v>
      </c>
      <c r="L116" s="66">
        <v>22050000</v>
      </c>
    </row>
    <row r="117" spans="2:12" s="21" customFormat="1">
      <c r="B117" s="54">
        <v>62</v>
      </c>
      <c r="C117" s="55" t="s">
        <v>36</v>
      </c>
      <c r="D117" s="55" t="s">
        <v>135</v>
      </c>
      <c r="E117" s="55" t="s">
        <v>44</v>
      </c>
      <c r="F117" s="66">
        <v>887000</v>
      </c>
      <c r="G117" s="66">
        <v>976000</v>
      </c>
      <c r="H117" s="66">
        <v>1171000</v>
      </c>
      <c r="I117" s="66">
        <v>1347000</v>
      </c>
      <c r="J117" s="66">
        <v>1886000</v>
      </c>
      <c r="K117" s="66">
        <v>2358000</v>
      </c>
      <c r="L117" s="66">
        <v>2830000</v>
      </c>
    </row>
    <row r="118" spans="2:12" s="21" customFormat="1">
      <c r="B118" s="54">
        <v>63</v>
      </c>
      <c r="C118" s="55" t="s">
        <v>36</v>
      </c>
      <c r="D118" s="55" t="s">
        <v>136</v>
      </c>
      <c r="E118" s="55" t="s">
        <v>44</v>
      </c>
      <c r="F118" s="66">
        <v>697000</v>
      </c>
      <c r="G118" s="66">
        <v>767000</v>
      </c>
      <c r="H118" s="66">
        <v>920000</v>
      </c>
      <c r="I118" s="66">
        <v>1058000</v>
      </c>
      <c r="J118" s="66">
        <v>1481000</v>
      </c>
      <c r="K118" s="66">
        <v>1851000</v>
      </c>
      <c r="L118" s="66">
        <v>2221000</v>
      </c>
    </row>
    <row r="119" spans="2:12" s="21" customFormat="1">
      <c r="B119" s="54">
        <v>64</v>
      </c>
      <c r="C119" s="55" t="s">
        <v>36</v>
      </c>
      <c r="D119" s="55" t="s">
        <v>137</v>
      </c>
      <c r="E119" s="55" t="s">
        <v>44</v>
      </c>
      <c r="F119" s="66">
        <v>697000</v>
      </c>
      <c r="G119" s="66">
        <v>767000</v>
      </c>
      <c r="H119" s="66">
        <v>920000</v>
      </c>
      <c r="I119" s="66">
        <v>1058000</v>
      </c>
      <c r="J119" s="66">
        <v>1481000</v>
      </c>
      <c r="K119" s="66">
        <v>1851000</v>
      </c>
      <c r="L119" s="66">
        <v>2221000</v>
      </c>
    </row>
    <row r="120" spans="2:12" s="21" customFormat="1">
      <c r="B120" s="54">
        <v>65</v>
      </c>
      <c r="C120" s="55" t="s">
        <v>36</v>
      </c>
      <c r="D120" s="55" t="s">
        <v>138</v>
      </c>
      <c r="E120" s="55" t="s">
        <v>47</v>
      </c>
      <c r="F120" s="66">
        <v>1375000</v>
      </c>
      <c r="G120" s="66">
        <v>1513000</v>
      </c>
      <c r="H120" s="66">
        <v>1816000</v>
      </c>
      <c r="I120" s="66">
        <v>2088000</v>
      </c>
      <c r="J120" s="66">
        <v>2923000</v>
      </c>
      <c r="K120" s="66">
        <v>3654000</v>
      </c>
      <c r="L120" s="66">
        <v>4385000</v>
      </c>
    </row>
    <row r="121" spans="2:12" s="21" customFormat="1">
      <c r="B121" s="54">
        <v>66</v>
      </c>
      <c r="C121" s="55" t="s">
        <v>36</v>
      </c>
      <c r="D121" s="55" t="s">
        <v>139</v>
      </c>
      <c r="E121" s="55" t="s">
        <v>47</v>
      </c>
      <c r="F121" s="66">
        <v>1507000</v>
      </c>
      <c r="G121" s="66">
        <v>1658000</v>
      </c>
      <c r="H121" s="66">
        <v>1990000</v>
      </c>
      <c r="I121" s="66">
        <v>2288000</v>
      </c>
      <c r="J121" s="66">
        <v>3203000</v>
      </c>
      <c r="K121" s="66">
        <v>4004000</v>
      </c>
      <c r="L121" s="66">
        <v>4805000</v>
      </c>
    </row>
    <row r="122" spans="2:12" s="21" customFormat="1">
      <c r="B122" s="54">
        <v>67</v>
      </c>
      <c r="C122" s="55" t="s">
        <v>36</v>
      </c>
      <c r="D122" s="55" t="s">
        <v>140</v>
      </c>
      <c r="E122" s="55" t="s">
        <v>140</v>
      </c>
      <c r="F122" s="66">
        <v>2079000</v>
      </c>
      <c r="G122" s="66">
        <v>2287000</v>
      </c>
      <c r="H122" s="66">
        <v>2744000</v>
      </c>
      <c r="I122" s="66">
        <v>3156000</v>
      </c>
      <c r="J122" s="66">
        <v>4418000</v>
      </c>
      <c r="K122" s="66">
        <v>5523000</v>
      </c>
      <c r="L122" s="66">
        <v>6628000</v>
      </c>
    </row>
    <row r="123" spans="2:12" s="21" customFormat="1">
      <c r="B123" s="54">
        <v>68</v>
      </c>
      <c r="C123" s="55" t="s">
        <v>36</v>
      </c>
      <c r="D123" s="55" t="s">
        <v>141</v>
      </c>
      <c r="E123" s="55" t="s">
        <v>142</v>
      </c>
      <c r="F123" s="66">
        <v>3371000</v>
      </c>
      <c r="G123" s="66">
        <v>3708000</v>
      </c>
      <c r="H123" s="66">
        <v>4450000</v>
      </c>
      <c r="I123" s="66">
        <v>5117000</v>
      </c>
      <c r="J123" s="66">
        <v>7164000</v>
      </c>
      <c r="K123" s="66">
        <v>8955000</v>
      </c>
      <c r="L123" s="66">
        <v>10746000</v>
      </c>
    </row>
    <row r="124" spans="2:12" s="21" customFormat="1">
      <c r="B124" s="54">
        <v>69</v>
      </c>
      <c r="C124" s="55" t="s">
        <v>36</v>
      </c>
      <c r="D124" s="55" t="s">
        <v>143</v>
      </c>
      <c r="E124" s="55" t="s">
        <v>142</v>
      </c>
      <c r="F124" s="66">
        <v>3129000</v>
      </c>
      <c r="G124" s="66">
        <v>3442000</v>
      </c>
      <c r="H124" s="66">
        <v>4130000</v>
      </c>
      <c r="I124" s="66">
        <v>4749000</v>
      </c>
      <c r="J124" s="66">
        <v>6649000</v>
      </c>
      <c r="K124" s="66">
        <v>8311000</v>
      </c>
      <c r="L124" s="66">
        <v>9973000</v>
      </c>
    </row>
    <row r="125" spans="2:12" s="21" customFormat="1">
      <c r="B125" s="54">
        <v>70</v>
      </c>
      <c r="C125" s="55" t="s">
        <v>36</v>
      </c>
      <c r="D125" s="55" t="s">
        <v>144</v>
      </c>
      <c r="E125" s="55" t="s">
        <v>142</v>
      </c>
      <c r="F125" s="66">
        <v>3371000</v>
      </c>
      <c r="G125" s="66">
        <v>3708000</v>
      </c>
      <c r="H125" s="66">
        <v>4450000</v>
      </c>
      <c r="I125" s="66">
        <v>5117000</v>
      </c>
      <c r="J125" s="66">
        <v>7164000</v>
      </c>
      <c r="K125" s="66">
        <v>8955000</v>
      </c>
      <c r="L125" s="66">
        <v>10746000</v>
      </c>
    </row>
    <row r="126" spans="2:12" s="21" customFormat="1">
      <c r="B126" s="54">
        <v>71</v>
      </c>
      <c r="C126" s="55" t="s">
        <v>36</v>
      </c>
      <c r="D126" s="55" t="s">
        <v>145</v>
      </c>
      <c r="E126" s="55" t="s">
        <v>99</v>
      </c>
      <c r="F126" s="66">
        <v>5119000</v>
      </c>
      <c r="G126" s="66">
        <v>5631000</v>
      </c>
      <c r="H126" s="66">
        <v>6757000</v>
      </c>
      <c r="I126" s="66">
        <v>7771000</v>
      </c>
      <c r="J126" s="66">
        <v>10879000</v>
      </c>
      <c r="K126" s="66">
        <v>13599000</v>
      </c>
      <c r="L126" s="66">
        <v>16319000</v>
      </c>
    </row>
    <row r="127" spans="2:12" s="21" customFormat="1">
      <c r="B127" s="54">
        <v>72</v>
      </c>
      <c r="C127" s="55" t="s">
        <v>36</v>
      </c>
      <c r="D127" s="55" t="s">
        <v>146</v>
      </c>
      <c r="E127" s="55" t="s">
        <v>99</v>
      </c>
      <c r="F127" s="66">
        <v>5797000</v>
      </c>
      <c r="G127" s="66">
        <v>6377000</v>
      </c>
      <c r="H127" s="66">
        <v>7652000</v>
      </c>
      <c r="I127" s="66">
        <v>8800000</v>
      </c>
      <c r="J127" s="66">
        <v>12320000</v>
      </c>
      <c r="K127" s="66">
        <v>15400000</v>
      </c>
      <c r="L127" s="66">
        <v>18480000</v>
      </c>
    </row>
    <row r="128" spans="2:12" s="21" customFormat="1">
      <c r="B128" s="54">
        <v>73</v>
      </c>
      <c r="C128" s="55" t="s">
        <v>36</v>
      </c>
      <c r="D128" s="55" t="s">
        <v>72</v>
      </c>
      <c r="E128" s="55" t="s">
        <v>72</v>
      </c>
      <c r="F128" s="66">
        <v>5271000</v>
      </c>
      <c r="G128" s="66">
        <v>5798000</v>
      </c>
      <c r="H128" s="66">
        <v>6957000</v>
      </c>
      <c r="I128" s="66">
        <v>8000000</v>
      </c>
      <c r="J128" s="66">
        <v>11200000</v>
      </c>
      <c r="K128" s="66">
        <v>14000000</v>
      </c>
      <c r="L128" s="66">
        <v>16800000</v>
      </c>
    </row>
    <row r="129" spans="1:14" s="21" customFormat="1">
      <c r="B129" s="54">
        <v>74</v>
      </c>
      <c r="C129" s="55" t="s">
        <v>36</v>
      </c>
      <c r="D129" s="55" t="s">
        <v>147</v>
      </c>
      <c r="E129" s="55" t="s">
        <v>59</v>
      </c>
      <c r="F129" s="66">
        <v>2847000</v>
      </c>
      <c r="G129" s="66">
        <v>3132000</v>
      </c>
      <c r="H129" s="66">
        <v>3758000</v>
      </c>
      <c r="I129" s="66">
        <v>4322000</v>
      </c>
      <c r="J129" s="66">
        <v>6051000</v>
      </c>
      <c r="K129" s="66">
        <v>7564000</v>
      </c>
      <c r="L129" s="66">
        <v>9077000</v>
      </c>
    </row>
    <row r="130" spans="1:14" s="21" customFormat="1">
      <c r="B130" s="54">
        <v>75</v>
      </c>
      <c r="C130" s="55" t="s">
        <v>36</v>
      </c>
      <c r="D130" s="55" t="s">
        <v>148</v>
      </c>
      <c r="E130" s="55" t="s">
        <v>59</v>
      </c>
      <c r="F130" s="66">
        <v>2847000</v>
      </c>
      <c r="G130" s="66">
        <v>3132000</v>
      </c>
      <c r="H130" s="66">
        <v>3758000</v>
      </c>
      <c r="I130" s="66">
        <v>4322000</v>
      </c>
      <c r="J130" s="66">
        <v>6051000</v>
      </c>
      <c r="K130" s="66">
        <v>7564000</v>
      </c>
      <c r="L130" s="66">
        <v>9077000</v>
      </c>
    </row>
    <row r="131" spans="1:14" s="21" customFormat="1">
      <c r="B131" s="54">
        <v>76</v>
      </c>
      <c r="C131" s="55" t="s">
        <v>36</v>
      </c>
      <c r="D131" s="55" t="s">
        <v>149</v>
      </c>
      <c r="E131" s="55" t="s">
        <v>59</v>
      </c>
      <c r="F131" s="66">
        <v>2635000</v>
      </c>
      <c r="G131" s="66">
        <v>2898000</v>
      </c>
      <c r="H131" s="66">
        <v>3478000</v>
      </c>
      <c r="I131" s="66">
        <v>4000000</v>
      </c>
      <c r="J131" s="66">
        <v>5600000</v>
      </c>
      <c r="K131" s="66">
        <v>7000000</v>
      </c>
      <c r="L131" s="66">
        <v>8400000</v>
      </c>
    </row>
    <row r="132" spans="1:14" s="21" customFormat="1">
      <c r="B132" s="54">
        <v>77</v>
      </c>
      <c r="C132" s="55" t="s">
        <v>36</v>
      </c>
      <c r="D132" s="55" t="s">
        <v>150</v>
      </c>
      <c r="E132" s="55" t="s">
        <v>59</v>
      </c>
      <c r="F132" s="66">
        <v>2079000</v>
      </c>
      <c r="G132" s="66">
        <v>2287000</v>
      </c>
      <c r="H132" s="66">
        <v>2744000</v>
      </c>
      <c r="I132" s="66">
        <v>3156000</v>
      </c>
      <c r="J132" s="66">
        <v>4418000</v>
      </c>
      <c r="K132" s="66">
        <v>5523000</v>
      </c>
      <c r="L132" s="66">
        <v>6628000</v>
      </c>
    </row>
    <row r="133" spans="1:14">
      <c r="A133"/>
      <c r="B133" s="15"/>
      <c r="C133" s="17"/>
      <c r="D133" s="17"/>
      <c r="E133" s="17"/>
      <c r="F133" s="18"/>
      <c r="G133" s="18"/>
      <c r="H133" s="18"/>
      <c r="I133" s="18"/>
      <c r="J133" s="18"/>
      <c r="K133" s="18"/>
      <c r="L133" s="18"/>
    </row>
    <row r="134" spans="1:14" s="47" customFormat="1">
      <c r="A134" s="41"/>
      <c r="B134" s="42"/>
      <c r="C134" s="43"/>
      <c r="D134" s="43"/>
      <c r="E134" s="43"/>
      <c r="F134" s="44"/>
      <c r="G134" s="44"/>
      <c r="H134" s="44"/>
      <c r="I134" s="44"/>
      <c r="J134" s="44"/>
      <c r="K134" s="44"/>
      <c r="L134" s="44"/>
      <c r="M134" s="44"/>
      <c r="N134" s="44"/>
    </row>
    <row r="135" spans="1:14">
      <c r="B135" s="11"/>
    </row>
    <row r="136" spans="1:14">
      <c r="A136" s="49" t="s">
        <v>4</v>
      </c>
      <c r="B136" s="49" t="s">
        <v>1</v>
      </c>
      <c r="C136" s="49" t="s">
        <v>5</v>
      </c>
      <c r="D136" s="49" t="s">
        <v>6</v>
      </c>
      <c r="E136" s="49" t="s">
        <v>2</v>
      </c>
      <c r="F136" s="49" t="s">
        <v>152</v>
      </c>
      <c r="G136" s="48"/>
    </row>
    <row r="137" spans="1:14" ht="15.75">
      <c r="A137" s="4" t="s">
        <v>151</v>
      </c>
      <c r="B137" s="7">
        <v>1</v>
      </c>
      <c r="C137" s="5" t="s">
        <v>153</v>
      </c>
      <c r="D137" s="5" t="s">
        <v>33</v>
      </c>
      <c r="E137" s="6">
        <f>ROUND('Fuel 11.300 VND'!E137*'Fuel 13.020 VND'!$K$14,-3)</f>
        <v>1037000</v>
      </c>
      <c r="F137" s="12"/>
    </row>
    <row r="138" spans="1:14" ht="15.75">
      <c r="A138" s="4" t="s">
        <v>151</v>
      </c>
      <c r="B138" s="7">
        <v>1</v>
      </c>
      <c r="C138" s="5" t="s">
        <v>154</v>
      </c>
      <c r="D138" s="5" t="s">
        <v>33</v>
      </c>
      <c r="E138" s="6">
        <f>ROUND('Fuel 11.300 VND'!E138*'Fuel 13.020 VND'!$K$14,-3)</f>
        <v>1037000</v>
      </c>
      <c r="F138" s="12"/>
    </row>
    <row r="139" spans="1:14" ht="15.75">
      <c r="A139" s="15"/>
      <c r="B139" s="16"/>
      <c r="C139" s="17"/>
      <c r="D139" s="17"/>
      <c r="E139" s="18"/>
      <c r="F139" s="19"/>
    </row>
    <row r="140" spans="1:14" s="47" customFormat="1">
      <c r="A140" s="41"/>
      <c r="B140" s="42"/>
      <c r="C140" s="43"/>
      <c r="D140" s="43"/>
      <c r="E140" s="43"/>
      <c r="F140" s="44"/>
      <c r="G140" s="44"/>
      <c r="H140" s="44"/>
      <c r="I140" s="44"/>
      <c r="J140" s="44"/>
      <c r="K140" s="44"/>
      <c r="L140" s="44"/>
      <c r="M140" s="44"/>
      <c r="N140" s="44"/>
    </row>
    <row r="141" spans="1:14" s="21" customFormat="1">
      <c r="A141" s="20"/>
      <c r="B141" s="20"/>
    </row>
    <row r="142" spans="1:14" ht="26.25" customHeight="1">
      <c r="A142" s="37" t="s">
        <v>7</v>
      </c>
      <c r="B142" s="37" t="s">
        <v>8</v>
      </c>
      <c r="C142" s="78" t="s">
        <v>0</v>
      </c>
      <c r="D142" s="78"/>
      <c r="E142" s="37" t="s">
        <v>9</v>
      </c>
      <c r="F142" s="78" t="s">
        <v>10</v>
      </c>
      <c r="G142" s="78"/>
      <c r="H142" s="78"/>
      <c r="I142" s="78"/>
      <c r="J142" s="78"/>
      <c r="K142" s="78"/>
      <c r="L142" s="78"/>
      <c r="M142" s="48"/>
    </row>
    <row r="143" spans="1:14">
      <c r="A143" s="37" t="s">
        <v>18</v>
      </c>
      <c r="B143" s="37" t="s">
        <v>19</v>
      </c>
      <c r="C143" s="38" t="s">
        <v>20</v>
      </c>
      <c r="D143" s="38" t="s">
        <v>21</v>
      </c>
      <c r="E143" s="45" t="s">
        <v>22</v>
      </c>
      <c r="F143" s="49" t="s">
        <v>155</v>
      </c>
      <c r="G143" s="49" t="s">
        <v>156</v>
      </c>
      <c r="H143" s="49" t="s">
        <v>25</v>
      </c>
      <c r="I143" s="49" t="s">
        <v>26</v>
      </c>
      <c r="J143" s="49" t="s">
        <v>27</v>
      </c>
      <c r="K143" s="49" t="s">
        <v>28</v>
      </c>
      <c r="L143" s="49" t="s">
        <v>29</v>
      </c>
    </row>
    <row r="144" spans="1:14" s="70" customFormat="1">
      <c r="A144" s="67" t="s">
        <v>157</v>
      </c>
      <c r="B144" s="67">
        <v>1</v>
      </c>
      <c r="C144" s="68" t="s">
        <v>193</v>
      </c>
      <c r="D144" s="68" t="s">
        <v>33</v>
      </c>
      <c r="E144" s="68" t="s">
        <v>33</v>
      </c>
      <c r="F144" s="69">
        <v>610000</v>
      </c>
      <c r="G144" s="69">
        <v>672000</v>
      </c>
      <c r="H144" s="69">
        <v>806000</v>
      </c>
      <c r="I144" s="69">
        <v>927000</v>
      </c>
      <c r="J144" s="69">
        <v>1297000</v>
      </c>
      <c r="K144" s="69">
        <v>1621000</v>
      </c>
      <c r="L144" s="69">
        <v>1945000</v>
      </c>
    </row>
    <row r="145" spans="1:12" s="70" customFormat="1">
      <c r="A145" s="67" t="s">
        <v>157</v>
      </c>
      <c r="B145" s="67">
        <f>B144+1</f>
        <v>2</v>
      </c>
      <c r="C145" s="68" t="s">
        <v>193</v>
      </c>
      <c r="D145" s="68" t="s">
        <v>41</v>
      </c>
      <c r="E145" s="68" t="s">
        <v>33</v>
      </c>
      <c r="F145" s="69">
        <v>654000</v>
      </c>
      <c r="G145" s="69">
        <v>720000</v>
      </c>
      <c r="H145" s="69">
        <v>864000</v>
      </c>
      <c r="I145" s="69">
        <v>994000</v>
      </c>
      <c r="J145" s="69">
        <v>1391000</v>
      </c>
      <c r="K145" s="69">
        <v>1739000</v>
      </c>
      <c r="L145" s="69">
        <v>2087000</v>
      </c>
    </row>
    <row r="146" spans="1:12" s="70" customFormat="1">
      <c r="A146" s="67" t="s">
        <v>157</v>
      </c>
      <c r="B146" s="67">
        <f t="shared" ref="B146:B209" si="0">B145+1</f>
        <v>3</v>
      </c>
      <c r="C146" s="68" t="s">
        <v>193</v>
      </c>
      <c r="D146" s="68" t="s">
        <v>45</v>
      </c>
      <c r="E146" s="68" t="s">
        <v>33</v>
      </c>
      <c r="F146" s="69">
        <v>654000</v>
      </c>
      <c r="G146" s="69">
        <v>720000</v>
      </c>
      <c r="H146" s="69">
        <v>864000</v>
      </c>
      <c r="I146" s="69">
        <v>994000</v>
      </c>
      <c r="J146" s="69">
        <v>1391000</v>
      </c>
      <c r="K146" s="69">
        <v>1739000</v>
      </c>
      <c r="L146" s="69">
        <v>2087000</v>
      </c>
    </row>
    <row r="147" spans="1:12" s="70" customFormat="1">
      <c r="A147" s="67" t="s">
        <v>157</v>
      </c>
      <c r="B147" s="67">
        <f t="shared" si="0"/>
        <v>4</v>
      </c>
      <c r="C147" s="68" t="s">
        <v>193</v>
      </c>
      <c r="D147" s="68" t="s">
        <v>48</v>
      </c>
      <c r="E147" s="68" t="s">
        <v>33</v>
      </c>
      <c r="F147" s="69">
        <v>654000</v>
      </c>
      <c r="G147" s="69">
        <v>720000</v>
      </c>
      <c r="H147" s="69">
        <v>864000</v>
      </c>
      <c r="I147" s="69">
        <v>994000</v>
      </c>
      <c r="J147" s="69">
        <v>1391000</v>
      </c>
      <c r="K147" s="69">
        <v>1739000</v>
      </c>
      <c r="L147" s="69">
        <v>2087000</v>
      </c>
    </row>
    <row r="148" spans="1:12" s="70" customFormat="1">
      <c r="A148" s="67" t="s">
        <v>157</v>
      </c>
      <c r="B148" s="67">
        <f t="shared" si="0"/>
        <v>5</v>
      </c>
      <c r="C148" s="68" t="s">
        <v>193</v>
      </c>
      <c r="D148" s="68" t="s">
        <v>53</v>
      </c>
      <c r="E148" s="68" t="s">
        <v>33</v>
      </c>
      <c r="F148" s="69">
        <v>654000</v>
      </c>
      <c r="G148" s="69">
        <v>720000</v>
      </c>
      <c r="H148" s="69">
        <v>864000</v>
      </c>
      <c r="I148" s="69">
        <v>994000</v>
      </c>
      <c r="J148" s="69">
        <v>1391000</v>
      </c>
      <c r="K148" s="69">
        <v>1739000</v>
      </c>
      <c r="L148" s="69">
        <v>2087000</v>
      </c>
    </row>
    <row r="149" spans="1:12" s="70" customFormat="1">
      <c r="A149" s="67" t="s">
        <v>157</v>
      </c>
      <c r="B149" s="67">
        <f t="shared" si="0"/>
        <v>6</v>
      </c>
      <c r="C149" s="68" t="s">
        <v>193</v>
      </c>
      <c r="D149" s="68" t="s">
        <v>56</v>
      </c>
      <c r="E149" s="68" t="s">
        <v>15</v>
      </c>
      <c r="F149" s="69">
        <v>711000</v>
      </c>
      <c r="G149" s="69">
        <v>782000</v>
      </c>
      <c r="H149" s="69">
        <v>939000</v>
      </c>
      <c r="I149" s="69">
        <v>1079000</v>
      </c>
      <c r="J149" s="69">
        <v>1511000</v>
      </c>
      <c r="K149" s="69">
        <v>1889000</v>
      </c>
      <c r="L149" s="69">
        <v>2267000</v>
      </c>
    </row>
    <row r="150" spans="1:12" s="70" customFormat="1">
      <c r="A150" s="67" t="s">
        <v>157</v>
      </c>
      <c r="B150" s="67">
        <f t="shared" si="0"/>
        <v>7</v>
      </c>
      <c r="C150" s="68" t="s">
        <v>193</v>
      </c>
      <c r="D150" s="68" t="s">
        <v>34</v>
      </c>
      <c r="E150" s="68" t="s">
        <v>15</v>
      </c>
      <c r="F150" s="69">
        <v>815000</v>
      </c>
      <c r="G150" s="69">
        <v>897000</v>
      </c>
      <c r="H150" s="69">
        <v>1077000</v>
      </c>
      <c r="I150" s="69">
        <v>1239000</v>
      </c>
      <c r="J150" s="69">
        <v>1734000</v>
      </c>
      <c r="K150" s="69">
        <v>2169000</v>
      </c>
      <c r="L150" s="69">
        <v>2603000</v>
      </c>
    </row>
    <row r="151" spans="1:12" s="70" customFormat="1">
      <c r="A151" s="67" t="s">
        <v>157</v>
      </c>
      <c r="B151" s="67">
        <f t="shared" si="0"/>
        <v>8</v>
      </c>
      <c r="C151" s="68" t="s">
        <v>193</v>
      </c>
      <c r="D151" s="68" t="s">
        <v>62</v>
      </c>
      <c r="E151" s="68" t="s">
        <v>15</v>
      </c>
      <c r="F151" s="69">
        <v>1238000</v>
      </c>
      <c r="G151" s="69">
        <v>1362000</v>
      </c>
      <c r="H151" s="69">
        <v>1634000</v>
      </c>
      <c r="I151" s="69">
        <v>1879000</v>
      </c>
      <c r="J151" s="69">
        <v>2631000</v>
      </c>
      <c r="K151" s="69">
        <v>3289000</v>
      </c>
      <c r="L151" s="69">
        <v>3946000</v>
      </c>
    </row>
    <row r="152" spans="1:12" s="70" customFormat="1">
      <c r="A152" s="67" t="s">
        <v>157</v>
      </c>
      <c r="B152" s="67">
        <f t="shared" si="0"/>
        <v>9</v>
      </c>
      <c r="C152" s="68" t="s">
        <v>193</v>
      </c>
      <c r="D152" s="68" t="s">
        <v>64</v>
      </c>
      <c r="E152" s="68" t="s">
        <v>15</v>
      </c>
      <c r="F152" s="69">
        <v>1473000</v>
      </c>
      <c r="G152" s="69">
        <v>1620000</v>
      </c>
      <c r="H152" s="69">
        <v>1944000</v>
      </c>
      <c r="I152" s="69">
        <v>2236000</v>
      </c>
      <c r="J152" s="69">
        <v>3130000</v>
      </c>
      <c r="K152" s="69">
        <v>3913000</v>
      </c>
      <c r="L152" s="69">
        <v>4696000</v>
      </c>
    </row>
    <row r="153" spans="1:12" s="70" customFormat="1">
      <c r="A153" s="67" t="s">
        <v>157</v>
      </c>
      <c r="B153" s="67">
        <f t="shared" si="0"/>
        <v>10</v>
      </c>
      <c r="C153" s="68" t="s">
        <v>193</v>
      </c>
      <c r="D153" s="68" t="s">
        <v>68</v>
      </c>
      <c r="E153" s="68" t="s">
        <v>49</v>
      </c>
      <c r="F153" s="69">
        <v>1606000</v>
      </c>
      <c r="G153" s="69">
        <v>1767000</v>
      </c>
      <c r="H153" s="69">
        <v>2120000</v>
      </c>
      <c r="I153" s="69">
        <v>2439000</v>
      </c>
      <c r="J153" s="69">
        <v>3414000</v>
      </c>
      <c r="K153" s="69">
        <v>4267000</v>
      </c>
      <c r="L153" s="69">
        <v>5120000</v>
      </c>
    </row>
    <row r="154" spans="1:12" s="70" customFormat="1">
      <c r="A154" s="67" t="s">
        <v>157</v>
      </c>
      <c r="B154" s="67">
        <f t="shared" si="0"/>
        <v>11</v>
      </c>
      <c r="C154" s="68" t="s">
        <v>193</v>
      </c>
      <c r="D154" s="68" t="s">
        <v>71</v>
      </c>
      <c r="E154" s="68" t="s">
        <v>49</v>
      </c>
      <c r="F154" s="69">
        <v>1402000</v>
      </c>
      <c r="G154" s="69">
        <v>1542000</v>
      </c>
      <c r="H154" s="69">
        <v>1850000</v>
      </c>
      <c r="I154" s="69">
        <v>2128000</v>
      </c>
      <c r="J154" s="69">
        <v>2979000</v>
      </c>
      <c r="K154" s="69">
        <v>3724000</v>
      </c>
      <c r="L154" s="69">
        <v>4469000</v>
      </c>
    </row>
    <row r="155" spans="1:12" s="70" customFormat="1">
      <c r="A155" s="67" t="s">
        <v>157</v>
      </c>
      <c r="B155" s="67">
        <f t="shared" si="0"/>
        <v>12</v>
      </c>
      <c r="C155" s="68" t="s">
        <v>193</v>
      </c>
      <c r="D155" s="68" t="s">
        <v>75</v>
      </c>
      <c r="E155" s="68" t="s">
        <v>49</v>
      </c>
      <c r="F155" s="69">
        <v>1561000</v>
      </c>
      <c r="G155" s="69">
        <v>1717000</v>
      </c>
      <c r="H155" s="69">
        <v>2061000</v>
      </c>
      <c r="I155" s="69">
        <v>2370000</v>
      </c>
      <c r="J155" s="69">
        <v>3318000</v>
      </c>
      <c r="K155" s="69">
        <v>4147000</v>
      </c>
      <c r="L155" s="69">
        <v>4977000</v>
      </c>
    </row>
    <row r="156" spans="1:12" s="70" customFormat="1">
      <c r="A156" s="67" t="s">
        <v>157</v>
      </c>
      <c r="B156" s="67">
        <f t="shared" si="0"/>
        <v>13</v>
      </c>
      <c r="C156" s="68" t="s">
        <v>193</v>
      </c>
      <c r="D156" s="68" t="s">
        <v>78</v>
      </c>
      <c r="E156" s="68" t="s">
        <v>49</v>
      </c>
      <c r="F156" s="69">
        <v>1726000</v>
      </c>
      <c r="G156" s="69">
        <v>1899000</v>
      </c>
      <c r="H156" s="69">
        <v>2279000</v>
      </c>
      <c r="I156" s="69">
        <v>2620000</v>
      </c>
      <c r="J156" s="69">
        <v>3668000</v>
      </c>
      <c r="K156" s="69">
        <v>4585000</v>
      </c>
      <c r="L156" s="69">
        <v>5502000</v>
      </c>
    </row>
    <row r="157" spans="1:12" s="70" customFormat="1">
      <c r="A157" s="67" t="s">
        <v>157</v>
      </c>
      <c r="B157" s="67">
        <f t="shared" si="0"/>
        <v>14</v>
      </c>
      <c r="C157" s="68" t="s">
        <v>193</v>
      </c>
      <c r="D157" s="68" t="s">
        <v>81</v>
      </c>
      <c r="E157" s="68" t="s">
        <v>49</v>
      </c>
      <c r="F157" s="69">
        <v>1506000</v>
      </c>
      <c r="G157" s="69">
        <v>1656000</v>
      </c>
      <c r="H157" s="69">
        <v>1986000</v>
      </c>
      <c r="I157" s="69">
        <v>2284000</v>
      </c>
      <c r="J157" s="69">
        <v>3198000</v>
      </c>
      <c r="K157" s="69">
        <v>3997000</v>
      </c>
      <c r="L157" s="69">
        <v>4796000</v>
      </c>
    </row>
    <row r="158" spans="1:12" s="70" customFormat="1">
      <c r="A158" s="67" t="s">
        <v>157</v>
      </c>
      <c r="B158" s="67">
        <f t="shared" si="0"/>
        <v>15</v>
      </c>
      <c r="C158" s="68" t="s">
        <v>193</v>
      </c>
      <c r="D158" s="68" t="s">
        <v>83</v>
      </c>
      <c r="E158" s="68" t="s">
        <v>49</v>
      </c>
      <c r="F158" s="69">
        <v>815000</v>
      </c>
      <c r="G158" s="69">
        <v>897000</v>
      </c>
      <c r="H158" s="69">
        <v>1077000</v>
      </c>
      <c r="I158" s="69">
        <v>1239000</v>
      </c>
      <c r="J158" s="69">
        <v>1734000</v>
      </c>
      <c r="K158" s="69">
        <v>2169000</v>
      </c>
      <c r="L158" s="69">
        <v>2603000</v>
      </c>
    </row>
    <row r="159" spans="1:12" s="70" customFormat="1">
      <c r="A159" s="67" t="s">
        <v>157</v>
      </c>
      <c r="B159" s="67">
        <f t="shared" si="0"/>
        <v>16</v>
      </c>
      <c r="C159" s="68" t="s">
        <v>193</v>
      </c>
      <c r="D159" s="68" t="s">
        <v>85</v>
      </c>
      <c r="E159" s="68" t="s">
        <v>54</v>
      </c>
      <c r="F159" s="69">
        <v>1261000</v>
      </c>
      <c r="G159" s="69">
        <v>1388000</v>
      </c>
      <c r="H159" s="69">
        <v>1665000</v>
      </c>
      <c r="I159" s="69">
        <v>1915000</v>
      </c>
      <c r="J159" s="69">
        <v>2681000</v>
      </c>
      <c r="K159" s="69">
        <v>3351000</v>
      </c>
      <c r="L159" s="69">
        <v>4022000</v>
      </c>
    </row>
    <row r="160" spans="1:12" s="70" customFormat="1">
      <c r="A160" s="67" t="s">
        <v>157</v>
      </c>
      <c r="B160" s="67">
        <f t="shared" si="0"/>
        <v>17</v>
      </c>
      <c r="C160" s="68" t="s">
        <v>193</v>
      </c>
      <c r="D160" s="68" t="s">
        <v>54</v>
      </c>
      <c r="E160" s="68" t="s">
        <v>54</v>
      </c>
      <c r="F160" s="69">
        <v>1473000</v>
      </c>
      <c r="G160" s="69">
        <v>1620000</v>
      </c>
      <c r="H160" s="69">
        <v>1944000</v>
      </c>
      <c r="I160" s="69">
        <v>2236000</v>
      </c>
      <c r="J160" s="69">
        <v>3130000</v>
      </c>
      <c r="K160" s="69">
        <v>3913000</v>
      </c>
      <c r="L160" s="69">
        <v>4696000</v>
      </c>
    </row>
    <row r="161" spans="1:12" s="70" customFormat="1">
      <c r="A161" s="67" t="s">
        <v>157</v>
      </c>
      <c r="B161" s="67">
        <f t="shared" si="0"/>
        <v>18</v>
      </c>
      <c r="C161" s="68" t="s">
        <v>193</v>
      </c>
      <c r="D161" s="68" t="s">
        <v>35</v>
      </c>
      <c r="E161" s="68" t="s">
        <v>16</v>
      </c>
      <c r="F161" s="69">
        <v>815000</v>
      </c>
      <c r="G161" s="69">
        <v>897000</v>
      </c>
      <c r="H161" s="69">
        <v>1077000</v>
      </c>
      <c r="I161" s="69">
        <v>1239000</v>
      </c>
      <c r="J161" s="69">
        <v>1734000</v>
      </c>
      <c r="K161" s="69">
        <v>2169000</v>
      </c>
      <c r="L161" s="69">
        <v>2603000</v>
      </c>
    </row>
    <row r="162" spans="1:12" s="70" customFormat="1">
      <c r="A162" s="67" t="s">
        <v>157</v>
      </c>
      <c r="B162" s="67">
        <f t="shared" si="0"/>
        <v>19</v>
      </c>
      <c r="C162" s="68" t="s">
        <v>193</v>
      </c>
      <c r="D162" s="68" t="s">
        <v>91</v>
      </c>
      <c r="E162" s="68" t="s">
        <v>16</v>
      </c>
      <c r="F162" s="69">
        <v>1038000</v>
      </c>
      <c r="G162" s="69">
        <v>1142000</v>
      </c>
      <c r="H162" s="69">
        <v>1369000</v>
      </c>
      <c r="I162" s="69">
        <v>1575000</v>
      </c>
      <c r="J162" s="69">
        <v>2204000</v>
      </c>
      <c r="K162" s="69">
        <v>2755000</v>
      </c>
      <c r="L162" s="69">
        <v>3306000</v>
      </c>
    </row>
    <row r="163" spans="1:12" s="70" customFormat="1">
      <c r="A163" s="67" t="s">
        <v>157</v>
      </c>
      <c r="B163" s="67">
        <f t="shared" si="0"/>
        <v>20</v>
      </c>
      <c r="C163" s="68" t="s">
        <v>193</v>
      </c>
      <c r="D163" s="68" t="s">
        <v>94</v>
      </c>
      <c r="E163" s="68" t="s">
        <v>16</v>
      </c>
      <c r="F163" s="69">
        <v>815000</v>
      </c>
      <c r="G163" s="69">
        <v>897000</v>
      </c>
      <c r="H163" s="69">
        <v>1077000</v>
      </c>
      <c r="I163" s="69">
        <v>1239000</v>
      </c>
      <c r="J163" s="69">
        <v>1734000</v>
      </c>
      <c r="K163" s="69">
        <v>2169000</v>
      </c>
      <c r="L163" s="69">
        <v>2603000</v>
      </c>
    </row>
    <row r="164" spans="1:12" s="70" customFormat="1">
      <c r="A164" s="67" t="s">
        <v>157</v>
      </c>
      <c r="B164" s="67">
        <f t="shared" si="0"/>
        <v>21</v>
      </c>
      <c r="C164" s="68" t="s">
        <v>193</v>
      </c>
      <c r="D164" s="68" t="s">
        <v>96</v>
      </c>
      <c r="E164" s="68" t="s">
        <v>16</v>
      </c>
      <c r="F164" s="69">
        <v>1344000</v>
      </c>
      <c r="G164" s="69">
        <v>1477000</v>
      </c>
      <c r="H164" s="69">
        <v>1773000</v>
      </c>
      <c r="I164" s="69">
        <v>2039000</v>
      </c>
      <c r="J164" s="69">
        <v>2854000</v>
      </c>
      <c r="K164" s="69">
        <v>3568000</v>
      </c>
      <c r="L164" s="69">
        <v>4282000</v>
      </c>
    </row>
    <row r="165" spans="1:12" s="70" customFormat="1">
      <c r="A165" s="67" t="s">
        <v>157</v>
      </c>
      <c r="B165" s="67">
        <f t="shared" si="0"/>
        <v>22</v>
      </c>
      <c r="C165" s="68" t="s">
        <v>193</v>
      </c>
      <c r="D165" s="68" t="s">
        <v>98</v>
      </c>
      <c r="E165" s="68" t="s">
        <v>16</v>
      </c>
      <c r="F165" s="69">
        <v>815000</v>
      </c>
      <c r="G165" s="69">
        <v>897000</v>
      </c>
      <c r="H165" s="69">
        <v>1077000</v>
      </c>
      <c r="I165" s="69">
        <v>1239000</v>
      </c>
      <c r="J165" s="69">
        <v>1734000</v>
      </c>
      <c r="K165" s="69">
        <v>2169000</v>
      </c>
      <c r="L165" s="69">
        <v>2603000</v>
      </c>
    </row>
    <row r="166" spans="1:12" s="70" customFormat="1">
      <c r="A166" s="67" t="s">
        <v>157</v>
      </c>
      <c r="B166" s="67">
        <f t="shared" si="0"/>
        <v>23</v>
      </c>
      <c r="C166" s="68" t="s">
        <v>193</v>
      </c>
      <c r="D166" s="68" t="s">
        <v>100</v>
      </c>
      <c r="E166" s="68" t="s">
        <v>16</v>
      </c>
      <c r="F166" s="69">
        <v>1214000</v>
      </c>
      <c r="G166" s="69">
        <v>1335000</v>
      </c>
      <c r="H166" s="69">
        <v>1602000</v>
      </c>
      <c r="I166" s="69">
        <v>1841000</v>
      </c>
      <c r="J166" s="69">
        <v>2578000</v>
      </c>
      <c r="K166" s="69">
        <v>3223000</v>
      </c>
      <c r="L166" s="69">
        <v>3867000</v>
      </c>
    </row>
    <row r="167" spans="1:12" s="70" customFormat="1">
      <c r="A167" s="67" t="s">
        <v>157</v>
      </c>
      <c r="B167" s="67">
        <f t="shared" si="0"/>
        <v>24</v>
      </c>
      <c r="C167" s="68" t="s">
        <v>193</v>
      </c>
      <c r="D167" s="68" t="s">
        <v>101</v>
      </c>
      <c r="E167" s="68" t="s">
        <v>39</v>
      </c>
      <c r="F167" s="69">
        <v>1167000</v>
      </c>
      <c r="G167" s="69">
        <v>1284000</v>
      </c>
      <c r="H167" s="69">
        <v>1541000</v>
      </c>
      <c r="I167" s="69">
        <v>1772000</v>
      </c>
      <c r="J167" s="69">
        <v>2481000</v>
      </c>
      <c r="K167" s="69">
        <v>3101000</v>
      </c>
      <c r="L167" s="69">
        <v>3721000</v>
      </c>
    </row>
    <row r="168" spans="1:12" s="70" customFormat="1">
      <c r="A168" s="67" t="s">
        <v>157</v>
      </c>
      <c r="B168" s="67">
        <f t="shared" si="0"/>
        <v>25</v>
      </c>
      <c r="C168" s="68" t="s">
        <v>193</v>
      </c>
      <c r="D168" s="68" t="s">
        <v>103</v>
      </c>
      <c r="E168" s="68" t="s">
        <v>39</v>
      </c>
      <c r="F168" s="69">
        <v>1406000</v>
      </c>
      <c r="G168" s="69">
        <v>1547000</v>
      </c>
      <c r="H168" s="69">
        <v>1855000</v>
      </c>
      <c r="I168" s="69">
        <v>2134000</v>
      </c>
      <c r="J168" s="69">
        <v>2987000</v>
      </c>
      <c r="K168" s="69">
        <v>3735000</v>
      </c>
      <c r="L168" s="69">
        <v>4482000</v>
      </c>
    </row>
    <row r="169" spans="1:12" s="70" customFormat="1">
      <c r="A169" s="67" t="s">
        <v>157</v>
      </c>
      <c r="B169" s="67">
        <f t="shared" si="0"/>
        <v>26</v>
      </c>
      <c r="C169" s="68" t="s">
        <v>193</v>
      </c>
      <c r="D169" s="68" t="s">
        <v>105</v>
      </c>
      <c r="E169" s="68" t="s">
        <v>39</v>
      </c>
      <c r="F169" s="69">
        <v>1334000</v>
      </c>
      <c r="G169" s="69">
        <v>1467000</v>
      </c>
      <c r="H169" s="69">
        <v>1759000</v>
      </c>
      <c r="I169" s="69">
        <v>2023000</v>
      </c>
      <c r="J169" s="69">
        <v>2832000</v>
      </c>
      <c r="K169" s="69">
        <v>3540000</v>
      </c>
      <c r="L169" s="69">
        <v>4249000</v>
      </c>
    </row>
    <row r="170" spans="1:12" s="70" customFormat="1">
      <c r="A170" s="67" t="s">
        <v>157</v>
      </c>
      <c r="B170" s="67">
        <f t="shared" si="0"/>
        <v>27</v>
      </c>
      <c r="C170" s="68" t="s">
        <v>193</v>
      </c>
      <c r="D170" s="68" t="s">
        <v>107</v>
      </c>
      <c r="E170" s="68" t="s">
        <v>50</v>
      </c>
      <c r="F170" s="69">
        <v>1745000</v>
      </c>
      <c r="G170" s="69">
        <v>1920000</v>
      </c>
      <c r="H170" s="69">
        <v>2305000</v>
      </c>
      <c r="I170" s="69">
        <v>2650000</v>
      </c>
      <c r="J170" s="69">
        <v>3711000</v>
      </c>
      <c r="K170" s="69">
        <v>4639000</v>
      </c>
      <c r="L170" s="69">
        <v>5566000</v>
      </c>
    </row>
    <row r="171" spans="1:12" s="70" customFormat="1">
      <c r="A171" s="67" t="s">
        <v>157</v>
      </c>
      <c r="B171" s="67">
        <f t="shared" si="0"/>
        <v>28</v>
      </c>
      <c r="C171" s="68" t="s">
        <v>193</v>
      </c>
      <c r="D171" s="68" t="s">
        <v>109</v>
      </c>
      <c r="E171" s="68" t="s">
        <v>50</v>
      </c>
      <c r="F171" s="69">
        <v>1683000</v>
      </c>
      <c r="G171" s="69">
        <v>1851000</v>
      </c>
      <c r="H171" s="69">
        <v>2222000</v>
      </c>
      <c r="I171" s="69">
        <v>2555000</v>
      </c>
      <c r="J171" s="69">
        <v>3577000</v>
      </c>
      <c r="K171" s="69">
        <v>4471000</v>
      </c>
      <c r="L171" s="69">
        <v>5365000</v>
      </c>
    </row>
    <row r="172" spans="1:12" s="70" customFormat="1">
      <c r="A172" s="67" t="s">
        <v>157</v>
      </c>
      <c r="B172" s="67">
        <f t="shared" si="0"/>
        <v>29</v>
      </c>
      <c r="C172" s="68" t="s">
        <v>193</v>
      </c>
      <c r="D172" s="68" t="s">
        <v>111</v>
      </c>
      <c r="E172" s="68" t="s">
        <v>50</v>
      </c>
      <c r="F172" s="69">
        <v>1593000</v>
      </c>
      <c r="G172" s="69">
        <v>1753000</v>
      </c>
      <c r="H172" s="69">
        <v>2103000</v>
      </c>
      <c r="I172" s="69">
        <v>2418000</v>
      </c>
      <c r="J172" s="69">
        <v>3386000</v>
      </c>
      <c r="K172" s="69">
        <v>4233000</v>
      </c>
      <c r="L172" s="69">
        <v>5079000</v>
      </c>
    </row>
    <row r="173" spans="1:12" s="70" customFormat="1">
      <c r="A173" s="67" t="s">
        <v>157</v>
      </c>
      <c r="B173" s="67">
        <f t="shared" si="0"/>
        <v>30</v>
      </c>
      <c r="C173" s="68" t="s">
        <v>193</v>
      </c>
      <c r="D173" s="68" t="s">
        <v>50</v>
      </c>
      <c r="E173" s="68" t="s">
        <v>50</v>
      </c>
      <c r="F173" s="69">
        <v>1485000</v>
      </c>
      <c r="G173" s="69">
        <v>1634000</v>
      </c>
      <c r="H173" s="69">
        <v>1961000</v>
      </c>
      <c r="I173" s="69">
        <v>2255000</v>
      </c>
      <c r="J173" s="69">
        <v>3157000</v>
      </c>
      <c r="K173" s="69">
        <v>3946000</v>
      </c>
      <c r="L173" s="69">
        <v>4736000</v>
      </c>
    </row>
    <row r="174" spans="1:12" s="70" customFormat="1">
      <c r="A174" s="67" t="s">
        <v>157</v>
      </c>
      <c r="B174" s="67">
        <f t="shared" si="0"/>
        <v>31</v>
      </c>
      <c r="C174" s="68" t="s">
        <v>193</v>
      </c>
      <c r="D174" s="68" t="s">
        <v>55</v>
      </c>
      <c r="E174" s="68" t="s">
        <v>55</v>
      </c>
      <c r="F174" s="69">
        <v>1485000</v>
      </c>
      <c r="G174" s="69">
        <v>1634000</v>
      </c>
      <c r="H174" s="69">
        <v>1961000</v>
      </c>
      <c r="I174" s="69">
        <v>2255000</v>
      </c>
      <c r="J174" s="69">
        <v>3157000</v>
      </c>
      <c r="K174" s="69">
        <v>3946000</v>
      </c>
      <c r="L174" s="69">
        <v>4736000</v>
      </c>
    </row>
    <row r="175" spans="1:12" s="70" customFormat="1">
      <c r="A175" s="67" t="s">
        <v>157</v>
      </c>
      <c r="B175" s="67">
        <f t="shared" si="0"/>
        <v>32</v>
      </c>
      <c r="C175" s="68" t="s">
        <v>193</v>
      </c>
      <c r="D175" s="68" t="s">
        <v>57</v>
      </c>
      <c r="E175" s="68" t="s">
        <v>55</v>
      </c>
      <c r="F175" s="69">
        <v>1649000</v>
      </c>
      <c r="G175" s="69">
        <v>1814000</v>
      </c>
      <c r="H175" s="69">
        <v>2177000</v>
      </c>
      <c r="I175" s="69">
        <v>2503000</v>
      </c>
      <c r="J175" s="69">
        <v>3505000</v>
      </c>
      <c r="K175" s="69">
        <v>4380000</v>
      </c>
      <c r="L175" s="69">
        <v>5256000</v>
      </c>
    </row>
    <row r="176" spans="1:12" s="70" customFormat="1">
      <c r="A176" s="67" t="s">
        <v>157</v>
      </c>
      <c r="B176" s="67">
        <f t="shared" si="0"/>
        <v>33</v>
      </c>
      <c r="C176" s="68" t="s">
        <v>193</v>
      </c>
      <c r="D176" s="68" t="s">
        <v>60</v>
      </c>
      <c r="E176" s="68" t="s">
        <v>112</v>
      </c>
      <c r="F176" s="69">
        <v>1485000</v>
      </c>
      <c r="G176" s="69">
        <v>1634000</v>
      </c>
      <c r="H176" s="69">
        <v>1961000</v>
      </c>
      <c r="I176" s="69">
        <v>2255000</v>
      </c>
      <c r="J176" s="69">
        <v>3157000</v>
      </c>
      <c r="K176" s="69">
        <v>3946000</v>
      </c>
      <c r="L176" s="69">
        <v>4736000</v>
      </c>
    </row>
    <row r="177" spans="1:12" s="70" customFormat="1">
      <c r="A177" s="67" t="s">
        <v>157</v>
      </c>
      <c r="B177" s="67">
        <f t="shared" si="0"/>
        <v>34</v>
      </c>
      <c r="C177" s="68" t="s">
        <v>193</v>
      </c>
      <c r="D177" s="68" t="s">
        <v>69</v>
      </c>
      <c r="E177" s="68" t="s">
        <v>112</v>
      </c>
      <c r="F177" s="69">
        <v>1615000</v>
      </c>
      <c r="G177" s="69">
        <v>1776000</v>
      </c>
      <c r="H177" s="69">
        <v>2131000</v>
      </c>
      <c r="I177" s="69">
        <v>2451000</v>
      </c>
      <c r="J177" s="69">
        <v>3431000</v>
      </c>
      <c r="K177" s="69">
        <v>4289000</v>
      </c>
      <c r="L177" s="69">
        <v>5146000</v>
      </c>
    </row>
    <row r="178" spans="1:12" s="70" customFormat="1">
      <c r="A178" s="67" t="s">
        <v>157</v>
      </c>
      <c r="B178" s="67">
        <f t="shared" si="0"/>
        <v>35</v>
      </c>
      <c r="C178" s="68" t="s">
        <v>193</v>
      </c>
      <c r="D178" s="68" t="s">
        <v>73</v>
      </c>
      <c r="E178" s="68" t="s">
        <v>73</v>
      </c>
      <c r="F178" s="69">
        <v>1760000</v>
      </c>
      <c r="G178" s="69">
        <v>1936000</v>
      </c>
      <c r="H178" s="69">
        <v>2324000</v>
      </c>
      <c r="I178" s="69">
        <v>2673000</v>
      </c>
      <c r="J178" s="69">
        <v>3742000</v>
      </c>
      <c r="K178" s="69">
        <v>4677000</v>
      </c>
      <c r="L178" s="69">
        <v>5613000</v>
      </c>
    </row>
    <row r="179" spans="1:12" s="70" customFormat="1">
      <c r="A179" s="67" t="s">
        <v>157</v>
      </c>
      <c r="B179" s="67">
        <f t="shared" si="0"/>
        <v>36</v>
      </c>
      <c r="C179" s="68" t="s">
        <v>193</v>
      </c>
      <c r="D179" s="68" t="s">
        <v>38</v>
      </c>
      <c r="E179" s="68" t="s">
        <v>38</v>
      </c>
      <c r="F179" s="69">
        <v>1760000</v>
      </c>
      <c r="G179" s="69">
        <v>1936000</v>
      </c>
      <c r="H179" s="69">
        <v>2324000</v>
      </c>
      <c r="I179" s="69">
        <v>2673000</v>
      </c>
      <c r="J179" s="69">
        <v>3742000</v>
      </c>
      <c r="K179" s="69">
        <v>4677000</v>
      </c>
      <c r="L179" s="69">
        <v>5613000</v>
      </c>
    </row>
    <row r="180" spans="1:12" s="70" customFormat="1">
      <c r="A180" s="67" t="s">
        <v>157</v>
      </c>
      <c r="B180" s="67">
        <f t="shared" si="0"/>
        <v>37</v>
      </c>
      <c r="C180" s="68" t="s">
        <v>193</v>
      </c>
      <c r="D180" s="68" t="s">
        <v>65</v>
      </c>
      <c r="E180" s="68" t="s">
        <v>65</v>
      </c>
      <c r="F180" s="69">
        <v>2043000</v>
      </c>
      <c r="G180" s="69">
        <v>2247000</v>
      </c>
      <c r="H180" s="69">
        <v>2697000</v>
      </c>
      <c r="I180" s="69">
        <v>3102000</v>
      </c>
      <c r="J180" s="69">
        <v>4343000</v>
      </c>
      <c r="K180" s="69">
        <v>5428000</v>
      </c>
      <c r="L180" s="69">
        <v>6513000</v>
      </c>
    </row>
    <row r="181" spans="1:12" s="70" customFormat="1">
      <c r="A181" s="67" t="s">
        <v>157</v>
      </c>
      <c r="B181" s="67">
        <f t="shared" si="0"/>
        <v>38</v>
      </c>
      <c r="C181" s="68" t="s">
        <v>193</v>
      </c>
      <c r="D181" s="68" t="s">
        <v>76</v>
      </c>
      <c r="E181" s="68" t="s">
        <v>76</v>
      </c>
      <c r="F181" s="69">
        <v>2245000</v>
      </c>
      <c r="G181" s="69">
        <v>2470000</v>
      </c>
      <c r="H181" s="69">
        <v>2964000</v>
      </c>
      <c r="I181" s="69">
        <v>3408000</v>
      </c>
      <c r="J181" s="69">
        <v>4771000</v>
      </c>
      <c r="K181" s="69">
        <v>5965000</v>
      </c>
      <c r="L181" s="69">
        <v>7158000</v>
      </c>
    </row>
    <row r="182" spans="1:12" s="70" customFormat="1">
      <c r="A182" s="67" t="s">
        <v>157</v>
      </c>
      <c r="B182" s="67">
        <f t="shared" si="0"/>
        <v>39</v>
      </c>
      <c r="C182" s="68" t="s">
        <v>193</v>
      </c>
      <c r="D182" s="68" t="s">
        <v>92</v>
      </c>
      <c r="E182" s="68" t="s">
        <v>66</v>
      </c>
      <c r="F182" s="69">
        <v>2245000</v>
      </c>
      <c r="G182" s="69">
        <v>2470000</v>
      </c>
      <c r="H182" s="69">
        <v>2964000</v>
      </c>
      <c r="I182" s="69">
        <v>3408000</v>
      </c>
      <c r="J182" s="69">
        <v>4771000</v>
      </c>
      <c r="K182" s="69">
        <v>5965000</v>
      </c>
      <c r="L182" s="69">
        <v>7158000</v>
      </c>
    </row>
    <row r="183" spans="1:12" s="70" customFormat="1">
      <c r="A183" s="67" t="s">
        <v>157</v>
      </c>
      <c r="B183" s="67">
        <f t="shared" si="0"/>
        <v>40</v>
      </c>
      <c r="C183" s="68" t="s">
        <v>193</v>
      </c>
      <c r="D183" s="68" t="s">
        <v>88</v>
      </c>
      <c r="E183" s="68" t="s">
        <v>89</v>
      </c>
      <c r="F183" s="69">
        <v>2317000</v>
      </c>
      <c r="G183" s="69">
        <v>2548000</v>
      </c>
      <c r="H183" s="69">
        <v>3057000</v>
      </c>
      <c r="I183" s="69">
        <v>3516000</v>
      </c>
      <c r="J183" s="69">
        <v>4923000</v>
      </c>
      <c r="K183" s="69">
        <v>6154000</v>
      </c>
      <c r="L183" s="69">
        <v>7385000</v>
      </c>
    </row>
    <row r="184" spans="1:12" s="70" customFormat="1">
      <c r="A184" s="67" t="s">
        <v>157</v>
      </c>
      <c r="B184" s="67">
        <f t="shared" si="0"/>
        <v>41</v>
      </c>
      <c r="C184" s="68" t="s">
        <v>193</v>
      </c>
      <c r="D184" s="68" t="s">
        <v>113</v>
      </c>
      <c r="E184" s="68" t="s">
        <v>89</v>
      </c>
      <c r="F184" s="69">
        <v>2715000</v>
      </c>
      <c r="G184" s="69">
        <v>2986000</v>
      </c>
      <c r="H184" s="69">
        <v>3583000</v>
      </c>
      <c r="I184" s="69">
        <v>4121000</v>
      </c>
      <c r="J184" s="69">
        <v>5769000</v>
      </c>
      <c r="K184" s="69">
        <v>7212000</v>
      </c>
      <c r="L184" s="69">
        <v>8655000</v>
      </c>
    </row>
    <row r="185" spans="1:12" s="70" customFormat="1">
      <c r="A185" s="67" t="s">
        <v>157</v>
      </c>
      <c r="B185" s="67">
        <f t="shared" si="0"/>
        <v>42</v>
      </c>
      <c r="C185" s="68" t="s">
        <v>193</v>
      </c>
      <c r="D185" s="68" t="s">
        <v>114</v>
      </c>
      <c r="E185" s="68" t="s">
        <v>89</v>
      </c>
      <c r="F185" s="69">
        <v>2332000</v>
      </c>
      <c r="G185" s="69">
        <v>2565000</v>
      </c>
      <c r="H185" s="69">
        <v>3078000</v>
      </c>
      <c r="I185" s="69">
        <v>3539000</v>
      </c>
      <c r="J185" s="69">
        <v>4955000</v>
      </c>
      <c r="K185" s="69">
        <v>6194000</v>
      </c>
      <c r="L185" s="69">
        <v>7433000</v>
      </c>
    </row>
    <row r="186" spans="1:12" s="70" customFormat="1">
      <c r="A186" s="67" t="s">
        <v>157</v>
      </c>
      <c r="B186" s="67">
        <f t="shared" si="0"/>
        <v>43</v>
      </c>
      <c r="C186" s="68" t="s">
        <v>193</v>
      </c>
      <c r="D186" s="68" t="s">
        <v>115</v>
      </c>
      <c r="E186" s="68" t="s">
        <v>89</v>
      </c>
      <c r="F186" s="69">
        <v>2512000</v>
      </c>
      <c r="G186" s="69">
        <v>2764000</v>
      </c>
      <c r="H186" s="69">
        <v>3317000</v>
      </c>
      <c r="I186" s="69">
        <v>3815000</v>
      </c>
      <c r="J186" s="69">
        <v>5341000</v>
      </c>
      <c r="K186" s="69">
        <v>6675000</v>
      </c>
      <c r="L186" s="69">
        <v>8010000</v>
      </c>
    </row>
    <row r="187" spans="1:12" s="70" customFormat="1">
      <c r="A187" s="67" t="s">
        <v>157</v>
      </c>
      <c r="B187" s="67">
        <f t="shared" si="0"/>
        <v>44</v>
      </c>
      <c r="C187" s="68" t="s">
        <v>193</v>
      </c>
      <c r="D187" s="68" t="s">
        <v>79</v>
      </c>
      <c r="E187" s="68" t="s">
        <v>79</v>
      </c>
      <c r="F187" s="69">
        <v>2177000</v>
      </c>
      <c r="G187" s="69">
        <v>2395000</v>
      </c>
      <c r="H187" s="69">
        <v>2875000</v>
      </c>
      <c r="I187" s="69">
        <v>3306000</v>
      </c>
      <c r="J187" s="69">
        <v>4628000</v>
      </c>
      <c r="K187" s="69">
        <v>5784000</v>
      </c>
      <c r="L187" s="69">
        <v>6941000</v>
      </c>
    </row>
    <row r="188" spans="1:12" s="70" customFormat="1">
      <c r="A188" s="67" t="s">
        <v>157</v>
      </c>
      <c r="B188" s="67">
        <f t="shared" si="0"/>
        <v>45</v>
      </c>
      <c r="C188" s="68" t="s">
        <v>193</v>
      </c>
      <c r="D188" s="68" t="s">
        <v>116</v>
      </c>
      <c r="E188" s="68" t="s">
        <v>116</v>
      </c>
      <c r="F188" s="69">
        <v>2483000</v>
      </c>
      <c r="G188" s="69">
        <v>2731000</v>
      </c>
      <c r="H188" s="69">
        <v>3278000</v>
      </c>
      <c r="I188" s="69">
        <v>3769000</v>
      </c>
      <c r="J188" s="69">
        <v>5277000</v>
      </c>
      <c r="K188" s="69">
        <v>6597000</v>
      </c>
      <c r="L188" s="69">
        <v>7916000</v>
      </c>
    </row>
    <row r="189" spans="1:12" s="70" customFormat="1">
      <c r="A189" s="67" t="s">
        <v>157</v>
      </c>
      <c r="B189" s="67">
        <f t="shared" si="0"/>
        <v>46</v>
      </c>
      <c r="C189" s="68" t="s">
        <v>193</v>
      </c>
      <c r="D189" s="68" t="s">
        <v>95</v>
      </c>
      <c r="E189" s="68" t="s">
        <v>95</v>
      </c>
      <c r="F189" s="69">
        <v>2791000</v>
      </c>
      <c r="G189" s="69">
        <v>3069000</v>
      </c>
      <c r="H189" s="69">
        <v>3683000</v>
      </c>
      <c r="I189" s="69">
        <v>4236000</v>
      </c>
      <c r="J189" s="69">
        <v>5930000</v>
      </c>
      <c r="K189" s="69">
        <v>7413000</v>
      </c>
      <c r="L189" s="69">
        <v>8896000</v>
      </c>
    </row>
    <row r="190" spans="1:12" s="70" customFormat="1">
      <c r="A190" s="67" t="s">
        <v>157</v>
      </c>
      <c r="B190" s="67">
        <f t="shared" si="0"/>
        <v>47</v>
      </c>
      <c r="C190" s="68" t="s">
        <v>193</v>
      </c>
      <c r="D190" s="68" t="s">
        <v>117</v>
      </c>
      <c r="E190" s="68" t="s">
        <v>118</v>
      </c>
      <c r="F190" s="69">
        <v>2087000</v>
      </c>
      <c r="G190" s="69">
        <v>2295000</v>
      </c>
      <c r="H190" s="69">
        <v>2754000</v>
      </c>
      <c r="I190" s="69">
        <v>3167000</v>
      </c>
      <c r="J190" s="69">
        <v>4433000</v>
      </c>
      <c r="K190" s="69">
        <v>5541000</v>
      </c>
      <c r="L190" s="69">
        <v>6650000</v>
      </c>
    </row>
    <row r="191" spans="1:12" s="70" customFormat="1">
      <c r="A191" s="67" t="s">
        <v>157</v>
      </c>
      <c r="B191" s="67">
        <f t="shared" si="0"/>
        <v>48</v>
      </c>
      <c r="C191" s="68" t="s">
        <v>193</v>
      </c>
      <c r="D191" s="68" t="s">
        <v>119</v>
      </c>
      <c r="E191" s="68" t="s">
        <v>118</v>
      </c>
      <c r="F191" s="69">
        <v>2046000</v>
      </c>
      <c r="G191" s="69">
        <v>2250000</v>
      </c>
      <c r="H191" s="69">
        <v>2700000</v>
      </c>
      <c r="I191" s="69">
        <v>3105000</v>
      </c>
      <c r="J191" s="69">
        <v>4347000</v>
      </c>
      <c r="K191" s="69">
        <v>5433000</v>
      </c>
      <c r="L191" s="69">
        <v>6520000</v>
      </c>
    </row>
    <row r="192" spans="1:12" s="70" customFormat="1">
      <c r="A192" s="67" t="s">
        <v>157</v>
      </c>
      <c r="B192" s="67">
        <f t="shared" si="0"/>
        <v>49</v>
      </c>
      <c r="C192" s="68" t="s">
        <v>193</v>
      </c>
      <c r="D192" s="68" t="s">
        <v>120</v>
      </c>
      <c r="E192" s="68" t="s">
        <v>118</v>
      </c>
      <c r="F192" s="69">
        <v>2259000</v>
      </c>
      <c r="G192" s="69">
        <v>2485000</v>
      </c>
      <c r="H192" s="69">
        <v>2982000</v>
      </c>
      <c r="I192" s="69">
        <v>3429000</v>
      </c>
      <c r="J192" s="69">
        <v>4801000</v>
      </c>
      <c r="K192" s="69">
        <v>6000000</v>
      </c>
      <c r="L192" s="69">
        <v>7200000</v>
      </c>
    </row>
    <row r="193" spans="1:12" s="70" customFormat="1">
      <c r="A193" s="67" t="s">
        <v>157</v>
      </c>
      <c r="B193" s="67">
        <f t="shared" si="0"/>
        <v>50</v>
      </c>
      <c r="C193" s="68" t="s">
        <v>193</v>
      </c>
      <c r="D193" s="68" t="s">
        <v>121</v>
      </c>
      <c r="E193" s="68" t="s">
        <v>118</v>
      </c>
      <c r="F193" s="69">
        <v>2381000</v>
      </c>
      <c r="G193" s="69">
        <v>2619000</v>
      </c>
      <c r="H193" s="69">
        <v>3143000</v>
      </c>
      <c r="I193" s="69">
        <v>3614000</v>
      </c>
      <c r="J193" s="69">
        <v>5059000</v>
      </c>
      <c r="K193" s="69">
        <v>6323000</v>
      </c>
      <c r="L193" s="69">
        <v>7588000</v>
      </c>
    </row>
    <row r="194" spans="1:12" s="70" customFormat="1">
      <c r="A194" s="67" t="s">
        <v>157</v>
      </c>
      <c r="B194" s="67">
        <f t="shared" si="0"/>
        <v>51</v>
      </c>
      <c r="C194" s="68" t="s">
        <v>193</v>
      </c>
      <c r="D194" s="68" t="s">
        <v>122</v>
      </c>
      <c r="E194" s="68" t="s">
        <v>118</v>
      </c>
      <c r="F194" s="69">
        <v>2422000</v>
      </c>
      <c r="G194" s="69">
        <v>2664000</v>
      </c>
      <c r="H194" s="69">
        <v>3197000</v>
      </c>
      <c r="I194" s="69">
        <v>3676000</v>
      </c>
      <c r="J194" s="69">
        <v>5147000</v>
      </c>
      <c r="K194" s="69">
        <v>6435000</v>
      </c>
      <c r="L194" s="69">
        <v>7722000</v>
      </c>
    </row>
    <row r="195" spans="1:12" s="70" customFormat="1">
      <c r="A195" s="67" t="s">
        <v>157</v>
      </c>
      <c r="B195" s="67">
        <f t="shared" si="0"/>
        <v>52</v>
      </c>
      <c r="C195" s="68" t="s">
        <v>193</v>
      </c>
      <c r="D195" s="68" t="s">
        <v>123</v>
      </c>
      <c r="E195" s="68" t="s">
        <v>118</v>
      </c>
      <c r="F195" s="69">
        <v>2280000</v>
      </c>
      <c r="G195" s="69">
        <v>2508000</v>
      </c>
      <c r="H195" s="69">
        <v>3009000</v>
      </c>
      <c r="I195" s="69">
        <v>3460000</v>
      </c>
      <c r="J195" s="69">
        <v>4845000</v>
      </c>
      <c r="K195" s="69">
        <v>6057000</v>
      </c>
      <c r="L195" s="69">
        <v>7268000</v>
      </c>
    </row>
    <row r="196" spans="1:12" s="70" customFormat="1">
      <c r="A196" s="67" t="s">
        <v>157</v>
      </c>
      <c r="B196" s="67">
        <f t="shared" si="0"/>
        <v>53</v>
      </c>
      <c r="C196" s="68" t="s">
        <v>193</v>
      </c>
      <c r="D196" s="68" t="s">
        <v>124</v>
      </c>
      <c r="E196" s="68" t="s">
        <v>118</v>
      </c>
      <c r="F196" s="69">
        <v>1987000</v>
      </c>
      <c r="G196" s="69">
        <v>2186000</v>
      </c>
      <c r="H196" s="69">
        <v>2623000</v>
      </c>
      <c r="I196" s="69">
        <v>3016000</v>
      </c>
      <c r="J196" s="69">
        <v>4223000</v>
      </c>
      <c r="K196" s="69">
        <v>5279000</v>
      </c>
      <c r="L196" s="69">
        <v>6335000</v>
      </c>
    </row>
    <row r="197" spans="1:12" s="70" customFormat="1">
      <c r="A197" s="67" t="s">
        <v>157</v>
      </c>
      <c r="B197" s="67">
        <f t="shared" si="0"/>
        <v>54</v>
      </c>
      <c r="C197" s="68" t="s">
        <v>193</v>
      </c>
      <c r="D197" s="68" t="s">
        <v>125</v>
      </c>
      <c r="E197" s="68" t="s">
        <v>126</v>
      </c>
      <c r="F197" s="69">
        <v>2860000</v>
      </c>
      <c r="G197" s="69">
        <v>3146000</v>
      </c>
      <c r="H197" s="69">
        <v>3775000</v>
      </c>
      <c r="I197" s="69">
        <v>4341000</v>
      </c>
      <c r="J197" s="69">
        <v>6077000</v>
      </c>
      <c r="K197" s="69">
        <v>7597000</v>
      </c>
      <c r="L197" s="69">
        <v>9116000</v>
      </c>
    </row>
    <row r="198" spans="1:12" s="70" customFormat="1">
      <c r="A198" s="67" t="s">
        <v>157</v>
      </c>
      <c r="B198" s="67">
        <f t="shared" si="0"/>
        <v>55</v>
      </c>
      <c r="C198" s="68" t="s">
        <v>193</v>
      </c>
      <c r="D198" s="68" t="s">
        <v>127</v>
      </c>
      <c r="E198" s="68" t="s">
        <v>43</v>
      </c>
      <c r="F198" s="69">
        <v>3771000</v>
      </c>
      <c r="G198" s="69">
        <v>4148000</v>
      </c>
      <c r="H198" s="69">
        <v>4978000</v>
      </c>
      <c r="I198" s="69">
        <v>5724000</v>
      </c>
      <c r="J198" s="69">
        <v>8014000</v>
      </c>
      <c r="K198" s="69">
        <v>10017000</v>
      </c>
      <c r="L198" s="69">
        <v>12020000</v>
      </c>
    </row>
    <row r="199" spans="1:12" s="70" customFormat="1">
      <c r="A199" s="67" t="s">
        <v>157</v>
      </c>
      <c r="B199" s="67">
        <f t="shared" si="0"/>
        <v>56</v>
      </c>
      <c r="C199" s="68" t="s">
        <v>193</v>
      </c>
      <c r="D199" s="68" t="s">
        <v>128</v>
      </c>
      <c r="E199" s="68" t="s">
        <v>43</v>
      </c>
      <c r="F199" s="69">
        <v>3417000</v>
      </c>
      <c r="G199" s="69">
        <v>3758000</v>
      </c>
      <c r="H199" s="69">
        <v>4510000</v>
      </c>
      <c r="I199" s="69">
        <v>5186000</v>
      </c>
      <c r="J199" s="69">
        <v>7261000</v>
      </c>
      <c r="K199" s="69">
        <v>9076000</v>
      </c>
      <c r="L199" s="69">
        <v>10892000</v>
      </c>
    </row>
    <row r="200" spans="1:12" s="70" customFormat="1">
      <c r="A200" s="67" t="s">
        <v>157</v>
      </c>
      <c r="B200" s="67">
        <f t="shared" si="0"/>
        <v>57</v>
      </c>
      <c r="C200" s="68" t="s">
        <v>193</v>
      </c>
      <c r="D200" s="68" t="s">
        <v>129</v>
      </c>
      <c r="E200" s="68" t="s">
        <v>130</v>
      </c>
      <c r="F200" s="69">
        <v>4955000</v>
      </c>
      <c r="G200" s="69">
        <v>5451000</v>
      </c>
      <c r="H200" s="69">
        <v>6540000</v>
      </c>
      <c r="I200" s="69">
        <v>7521000</v>
      </c>
      <c r="J200" s="69">
        <v>10530000</v>
      </c>
      <c r="K200" s="69">
        <v>13163000</v>
      </c>
      <c r="L200" s="69">
        <v>15796000</v>
      </c>
    </row>
    <row r="201" spans="1:12" s="70" customFormat="1">
      <c r="A201" s="67" t="s">
        <v>157</v>
      </c>
      <c r="B201" s="67">
        <f t="shared" si="0"/>
        <v>58</v>
      </c>
      <c r="C201" s="68" t="s">
        <v>193</v>
      </c>
      <c r="D201" s="68" t="s">
        <v>131</v>
      </c>
      <c r="E201" s="68" t="s">
        <v>130</v>
      </c>
      <c r="F201" s="69">
        <v>5239000</v>
      </c>
      <c r="G201" s="69">
        <v>5763000</v>
      </c>
      <c r="H201" s="69">
        <v>6915000</v>
      </c>
      <c r="I201" s="69">
        <v>7952000</v>
      </c>
      <c r="J201" s="69">
        <v>11133000</v>
      </c>
      <c r="K201" s="69">
        <v>13916000</v>
      </c>
      <c r="L201" s="69">
        <v>16699000</v>
      </c>
    </row>
    <row r="202" spans="1:12" s="70" customFormat="1">
      <c r="A202" s="67" t="s">
        <v>157</v>
      </c>
      <c r="B202" s="67">
        <f t="shared" si="0"/>
        <v>59</v>
      </c>
      <c r="C202" s="68" t="s">
        <v>193</v>
      </c>
      <c r="D202" s="68" t="s">
        <v>132</v>
      </c>
      <c r="E202" s="68" t="s">
        <v>132</v>
      </c>
      <c r="F202" s="69">
        <v>6115000</v>
      </c>
      <c r="G202" s="69">
        <v>6726000</v>
      </c>
      <c r="H202" s="69">
        <v>8072000</v>
      </c>
      <c r="I202" s="69">
        <v>9283000</v>
      </c>
      <c r="J202" s="69">
        <v>12996000</v>
      </c>
      <c r="K202" s="69">
        <v>16244000</v>
      </c>
      <c r="L202" s="69">
        <v>19493000</v>
      </c>
    </row>
    <row r="203" spans="1:12" s="70" customFormat="1">
      <c r="A203" s="67" t="s">
        <v>157</v>
      </c>
      <c r="B203" s="67">
        <f t="shared" si="0"/>
        <v>60</v>
      </c>
      <c r="C203" s="68" t="s">
        <v>193</v>
      </c>
      <c r="D203" s="68" t="s">
        <v>133</v>
      </c>
      <c r="E203" s="68" t="s">
        <v>134</v>
      </c>
      <c r="F203" s="69">
        <v>6759000</v>
      </c>
      <c r="G203" s="69">
        <v>7435000</v>
      </c>
      <c r="H203" s="69">
        <v>8922000</v>
      </c>
      <c r="I203" s="69">
        <v>10260000</v>
      </c>
      <c r="J203" s="69">
        <v>14364000</v>
      </c>
      <c r="K203" s="69">
        <v>17955000</v>
      </c>
      <c r="L203" s="69">
        <v>21546000</v>
      </c>
    </row>
    <row r="204" spans="1:12" s="70" customFormat="1" hidden="1">
      <c r="A204" s="67"/>
      <c r="B204" s="67"/>
      <c r="C204" s="68"/>
      <c r="D204" s="68" t="s">
        <v>46</v>
      </c>
      <c r="E204" s="68" t="s">
        <v>46</v>
      </c>
      <c r="F204" s="69">
        <v>7469000</v>
      </c>
      <c r="G204" s="69">
        <v>8217000</v>
      </c>
      <c r="H204" s="69">
        <v>9860000</v>
      </c>
      <c r="I204" s="69">
        <v>11340000</v>
      </c>
      <c r="J204" s="69">
        <v>15876000</v>
      </c>
      <c r="K204" s="69">
        <v>19845000</v>
      </c>
      <c r="L204" s="69">
        <v>23814000</v>
      </c>
    </row>
    <row r="205" spans="1:12" s="70" customFormat="1" hidden="1">
      <c r="A205" s="67"/>
      <c r="B205" s="67"/>
      <c r="C205" s="68"/>
      <c r="D205" s="68" t="s">
        <v>135</v>
      </c>
      <c r="E205" s="68" t="s">
        <v>44</v>
      </c>
      <c r="F205" s="69">
        <v>958000</v>
      </c>
      <c r="G205" s="69">
        <v>1054000</v>
      </c>
      <c r="H205" s="69">
        <v>1265000</v>
      </c>
      <c r="I205" s="69">
        <v>1455000</v>
      </c>
      <c r="J205" s="69">
        <v>2037000</v>
      </c>
      <c r="K205" s="69">
        <v>2547000</v>
      </c>
      <c r="L205" s="69">
        <v>3056000</v>
      </c>
    </row>
    <row r="206" spans="1:12" s="70" customFormat="1" hidden="1">
      <c r="A206" s="67"/>
      <c r="B206" s="67"/>
      <c r="C206" s="68"/>
      <c r="D206" s="68" t="s">
        <v>136</v>
      </c>
      <c r="E206" s="68" t="s">
        <v>44</v>
      </c>
      <c r="F206" s="69">
        <v>753000</v>
      </c>
      <c r="G206" s="69">
        <v>828000</v>
      </c>
      <c r="H206" s="69">
        <v>994000</v>
      </c>
      <c r="I206" s="69">
        <v>1143000</v>
      </c>
      <c r="J206" s="69">
        <v>1599000</v>
      </c>
      <c r="K206" s="69">
        <v>1999000</v>
      </c>
      <c r="L206" s="69">
        <v>2399000</v>
      </c>
    </row>
    <row r="207" spans="1:12" s="70" customFormat="1">
      <c r="A207" s="67" t="s">
        <v>157</v>
      </c>
      <c r="B207" s="67">
        <f>B203+1</f>
        <v>61</v>
      </c>
      <c r="C207" s="68" t="s">
        <v>193</v>
      </c>
      <c r="D207" s="68" t="s">
        <v>137</v>
      </c>
      <c r="E207" s="68" t="s">
        <v>44</v>
      </c>
      <c r="F207" s="69">
        <v>753000</v>
      </c>
      <c r="G207" s="69">
        <v>828000</v>
      </c>
      <c r="H207" s="69">
        <v>994000</v>
      </c>
      <c r="I207" s="69">
        <v>1143000</v>
      </c>
      <c r="J207" s="69">
        <v>1599000</v>
      </c>
      <c r="K207" s="69">
        <v>1999000</v>
      </c>
      <c r="L207" s="69">
        <v>2399000</v>
      </c>
    </row>
    <row r="208" spans="1:12" s="70" customFormat="1">
      <c r="A208" s="67" t="s">
        <v>157</v>
      </c>
      <c r="B208" s="67">
        <f t="shared" si="0"/>
        <v>62</v>
      </c>
      <c r="C208" s="68" t="s">
        <v>193</v>
      </c>
      <c r="D208" s="68" t="s">
        <v>138</v>
      </c>
      <c r="E208" s="68" t="s">
        <v>47</v>
      </c>
      <c r="F208" s="69">
        <v>1485000</v>
      </c>
      <c r="G208" s="69">
        <v>1634000</v>
      </c>
      <c r="H208" s="69">
        <v>1961000</v>
      </c>
      <c r="I208" s="69">
        <v>2255000</v>
      </c>
      <c r="J208" s="69">
        <v>3157000</v>
      </c>
      <c r="K208" s="69">
        <v>3946000</v>
      </c>
      <c r="L208" s="69">
        <v>4736000</v>
      </c>
    </row>
    <row r="209" spans="1:13" s="70" customFormat="1">
      <c r="A209" s="67" t="s">
        <v>157</v>
      </c>
      <c r="B209" s="67">
        <f t="shared" si="0"/>
        <v>63</v>
      </c>
      <c r="C209" s="68" t="s">
        <v>193</v>
      </c>
      <c r="D209" s="68" t="s">
        <v>139</v>
      </c>
      <c r="E209" s="68" t="s">
        <v>47</v>
      </c>
      <c r="F209" s="69">
        <v>1628000</v>
      </c>
      <c r="G209" s="69">
        <v>1791000</v>
      </c>
      <c r="H209" s="69">
        <v>2149000</v>
      </c>
      <c r="I209" s="69">
        <v>2471000</v>
      </c>
      <c r="J209" s="69">
        <v>3459000</v>
      </c>
      <c r="K209" s="69">
        <v>4324000</v>
      </c>
      <c r="L209" s="69">
        <v>5189000</v>
      </c>
    </row>
    <row r="210" spans="1:13" s="70" customFormat="1">
      <c r="A210" s="67" t="s">
        <v>157</v>
      </c>
      <c r="B210" s="67">
        <f t="shared" ref="B210:B220" si="1">B209+1</f>
        <v>64</v>
      </c>
      <c r="C210" s="68" t="s">
        <v>193</v>
      </c>
      <c r="D210" s="68" t="s">
        <v>140</v>
      </c>
      <c r="E210" s="68" t="s">
        <v>140</v>
      </c>
      <c r="F210" s="69">
        <v>2245000</v>
      </c>
      <c r="G210" s="69">
        <v>2470000</v>
      </c>
      <c r="H210" s="69">
        <v>2964000</v>
      </c>
      <c r="I210" s="69">
        <v>3408000</v>
      </c>
      <c r="J210" s="69">
        <v>4771000</v>
      </c>
      <c r="K210" s="69">
        <v>5965000</v>
      </c>
      <c r="L210" s="69">
        <v>7158000</v>
      </c>
    </row>
    <row r="211" spans="1:13" s="70" customFormat="1">
      <c r="A211" s="67" t="s">
        <v>157</v>
      </c>
      <c r="B211" s="67">
        <f t="shared" si="1"/>
        <v>65</v>
      </c>
      <c r="C211" s="68" t="s">
        <v>193</v>
      </c>
      <c r="D211" s="68" t="s">
        <v>141</v>
      </c>
      <c r="E211" s="68" t="s">
        <v>142</v>
      </c>
      <c r="F211" s="69">
        <v>3641000</v>
      </c>
      <c r="G211" s="69">
        <v>4005000</v>
      </c>
      <c r="H211" s="69">
        <v>4806000</v>
      </c>
      <c r="I211" s="69">
        <v>5526000</v>
      </c>
      <c r="J211" s="69">
        <v>7737000</v>
      </c>
      <c r="K211" s="69">
        <v>9671000</v>
      </c>
      <c r="L211" s="69">
        <v>11606000</v>
      </c>
    </row>
    <row r="212" spans="1:13" s="70" customFormat="1">
      <c r="A212" s="67" t="s">
        <v>157</v>
      </c>
      <c r="B212" s="67">
        <f t="shared" si="1"/>
        <v>66</v>
      </c>
      <c r="C212" s="68" t="s">
        <v>193</v>
      </c>
      <c r="D212" s="68" t="s">
        <v>143</v>
      </c>
      <c r="E212" s="68" t="s">
        <v>142</v>
      </c>
      <c r="F212" s="69">
        <v>3379000</v>
      </c>
      <c r="G212" s="69">
        <v>3717000</v>
      </c>
      <c r="H212" s="69">
        <v>4460000</v>
      </c>
      <c r="I212" s="69">
        <v>5129000</v>
      </c>
      <c r="J212" s="69">
        <v>7181000</v>
      </c>
      <c r="K212" s="69">
        <v>8976000</v>
      </c>
      <c r="L212" s="69">
        <v>10771000</v>
      </c>
    </row>
    <row r="213" spans="1:13" s="70" customFormat="1">
      <c r="A213" s="67" t="s">
        <v>157</v>
      </c>
      <c r="B213" s="67">
        <f t="shared" si="1"/>
        <v>67</v>
      </c>
      <c r="C213" s="68" t="s">
        <v>193</v>
      </c>
      <c r="D213" s="68" t="s">
        <v>144</v>
      </c>
      <c r="E213" s="68" t="s">
        <v>142</v>
      </c>
      <c r="F213" s="69">
        <v>3641000</v>
      </c>
      <c r="G213" s="69">
        <v>4005000</v>
      </c>
      <c r="H213" s="69">
        <v>4806000</v>
      </c>
      <c r="I213" s="69">
        <v>5526000</v>
      </c>
      <c r="J213" s="69">
        <v>7737000</v>
      </c>
      <c r="K213" s="69">
        <v>9671000</v>
      </c>
      <c r="L213" s="69">
        <v>11606000</v>
      </c>
    </row>
    <row r="214" spans="1:13" s="70" customFormat="1">
      <c r="A214" s="67" t="s">
        <v>157</v>
      </c>
      <c r="B214" s="67">
        <f t="shared" si="1"/>
        <v>68</v>
      </c>
      <c r="C214" s="68" t="s">
        <v>193</v>
      </c>
      <c r="D214" s="68" t="s">
        <v>145</v>
      </c>
      <c r="E214" s="68" t="s">
        <v>99</v>
      </c>
      <c r="F214" s="69">
        <v>5529000</v>
      </c>
      <c r="G214" s="69">
        <v>6081000</v>
      </c>
      <c r="H214" s="69">
        <v>7298000</v>
      </c>
      <c r="I214" s="69">
        <v>8393000</v>
      </c>
      <c r="J214" s="69">
        <v>11749000</v>
      </c>
      <c r="K214" s="69">
        <v>14687000</v>
      </c>
      <c r="L214" s="69">
        <v>17625000</v>
      </c>
    </row>
    <row r="215" spans="1:13" s="70" customFormat="1">
      <c r="A215" s="67" t="s">
        <v>157</v>
      </c>
      <c r="B215" s="67">
        <f t="shared" si="1"/>
        <v>69</v>
      </c>
      <c r="C215" s="68" t="s">
        <v>193</v>
      </c>
      <c r="D215" s="68" t="s">
        <v>146</v>
      </c>
      <c r="E215" s="68" t="s">
        <v>99</v>
      </c>
      <c r="F215" s="69">
        <v>6261000</v>
      </c>
      <c r="G215" s="69">
        <v>6887000</v>
      </c>
      <c r="H215" s="69">
        <v>8264000</v>
      </c>
      <c r="I215" s="69">
        <v>9504000</v>
      </c>
      <c r="J215" s="69">
        <v>13306000</v>
      </c>
      <c r="K215" s="69">
        <v>16632000</v>
      </c>
      <c r="L215" s="69">
        <v>19958000</v>
      </c>
    </row>
    <row r="216" spans="1:13" s="70" customFormat="1">
      <c r="A216" s="67" t="s">
        <v>157</v>
      </c>
      <c r="B216" s="67">
        <f t="shared" si="1"/>
        <v>70</v>
      </c>
      <c r="C216" s="68" t="s">
        <v>193</v>
      </c>
      <c r="D216" s="68" t="s">
        <v>72</v>
      </c>
      <c r="E216" s="68" t="s">
        <v>72</v>
      </c>
      <c r="F216" s="69">
        <v>5693000</v>
      </c>
      <c r="G216" s="69">
        <v>6262000</v>
      </c>
      <c r="H216" s="69">
        <v>7514000</v>
      </c>
      <c r="I216" s="69">
        <v>8640000</v>
      </c>
      <c r="J216" s="69">
        <v>12096000</v>
      </c>
      <c r="K216" s="69">
        <v>15120000</v>
      </c>
      <c r="L216" s="69">
        <v>18144000</v>
      </c>
    </row>
    <row r="217" spans="1:13" s="70" customFormat="1">
      <c r="A217" s="67" t="s">
        <v>157</v>
      </c>
      <c r="B217" s="67">
        <f t="shared" si="1"/>
        <v>71</v>
      </c>
      <c r="C217" s="68" t="s">
        <v>193</v>
      </c>
      <c r="D217" s="68" t="s">
        <v>147</v>
      </c>
      <c r="E217" s="68" t="s">
        <v>59</v>
      </c>
      <c r="F217" s="69">
        <v>3075000</v>
      </c>
      <c r="G217" s="69">
        <v>3383000</v>
      </c>
      <c r="H217" s="69">
        <v>4059000</v>
      </c>
      <c r="I217" s="69">
        <v>4668000</v>
      </c>
      <c r="J217" s="69">
        <v>6535000</v>
      </c>
      <c r="K217" s="69">
        <v>8169000</v>
      </c>
      <c r="L217" s="69">
        <v>9803000</v>
      </c>
    </row>
    <row r="218" spans="1:13" s="70" customFormat="1">
      <c r="A218" s="67" t="s">
        <v>157</v>
      </c>
      <c r="B218" s="67">
        <f t="shared" si="1"/>
        <v>72</v>
      </c>
      <c r="C218" s="68" t="s">
        <v>193</v>
      </c>
      <c r="D218" s="68" t="s">
        <v>148</v>
      </c>
      <c r="E218" s="68" t="s">
        <v>59</v>
      </c>
      <c r="F218" s="69">
        <v>3075000</v>
      </c>
      <c r="G218" s="69">
        <v>3383000</v>
      </c>
      <c r="H218" s="69">
        <v>4059000</v>
      </c>
      <c r="I218" s="69">
        <v>4668000</v>
      </c>
      <c r="J218" s="69">
        <v>6535000</v>
      </c>
      <c r="K218" s="69">
        <v>8169000</v>
      </c>
      <c r="L218" s="69">
        <v>9803000</v>
      </c>
    </row>
    <row r="219" spans="1:13" s="70" customFormat="1">
      <c r="A219" s="67" t="s">
        <v>157</v>
      </c>
      <c r="B219" s="67">
        <f t="shared" si="1"/>
        <v>73</v>
      </c>
      <c r="C219" s="68" t="s">
        <v>193</v>
      </c>
      <c r="D219" s="68" t="s">
        <v>149</v>
      </c>
      <c r="E219" s="68" t="s">
        <v>59</v>
      </c>
      <c r="F219" s="69">
        <v>2846000</v>
      </c>
      <c r="G219" s="69">
        <v>3130000</v>
      </c>
      <c r="H219" s="69">
        <v>3756000</v>
      </c>
      <c r="I219" s="69">
        <v>4320000</v>
      </c>
      <c r="J219" s="69">
        <v>6048000</v>
      </c>
      <c r="K219" s="69">
        <v>7560000</v>
      </c>
      <c r="L219" s="69">
        <v>9072000</v>
      </c>
    </row>
    <row r="220" spans="1:13" s="70" customFormat="1">
      <c r="A220" s="67" t="s">
        <v>157</v>
      </c>
      <c r="B220" s="67">
        <f t="shared" si="1"/>
        <v>74</v>
      </c>
      <c r="C220" s="68" t="s">
        <v>193</v>
      </c>
      <c r="D220" s="68" t="s">
        <v>150</v>
      </c>
      <c r="E220" s="68" t="s">
        <v>59</v>
      </c>
      <c r="F220" s="69">
        <v>2245000</v>
      </c>
      <c r="G220" s="69">
        <v>2470000</v>
      </c>
      <c r="H220" s="69">
        <v>2964000</v>
      </c>
      <c r="I220" s="69">
        <v>3408000</v>
      </c>
      <c r="J220" s="69">
        <v>4771000</v>
      </c>
      <c r="K220" s="69">
        <v>5965000</v>
      </c>
      <c r="L220" s="69">
        <v>7158000</v>
      </c>
    </row>
    <row r="221" spans="1:13">
      <c r="A221" s="15"/>
      <c r="B221" s="16"/>
      <c r="C221" s="17"/>
      <c r="D221" s="17"/>
      <c r="E221" s="17"/>
      <c r="F221" s="18"/>
      <c r="G221" s="18"/>
      <c r="H221" s="18"/>
      <c r="I221" s="18"/>
      <c r="J221" s="18"/>
      <c r="K221" s="18"/>
      <c r="L221" s="18"/>
    </row>
    <row r="222" spans="1:13">
      <c r="A222" s="15"/>
      <c r="B222" s="16"/>
      <c r="C222" s="17"/>
      <c r="D222" s="17"/>
      <c r="E222" s="17"/>
      <c r="F222" s="18"/>
      <c r="G222" s="18"/>
      <c r="H222" s="18"/>
      <c r="I222" s="18"/>
      <c r="J222" s="18"/>
      <c r="K222" s="18"/>
      <c r="L222" s="18"/>
    </row>
    <row r="223" spans="1:13">
      <c r="A223" s="37" t="s">
        <v>7</v>
      </c>
      <c r="B223" s="37" t="s">
        <v>8</v>
      </c>
      <c r="C223" s="78" t="s">
        <v>0</v>
      </c>
      <c r="D223" s="78"/>
      <c r="E223" s="37" t="s">
        <v>9</v>
      </c>
      <c r="F223" s="78" t="s">
        <v>10</v>
      </c>
      <c r="G223" s="78"/>
      <c r="H223" s="78"/>
      <c r="I223" s="78"/>
      <c r="J223" s="78"/>
      <c r="K223" s="78"/>
      <c r="L223" s="78"/>
      <c r="M223" s="48"/>
    </row>
    <row r="224" spans="1:13">
      <c r="A224" s="37" t="s">
        <v>18</v>
      </c>
      <c r="B224" s="37" t="s">
        <v>19</v>
      </c>
      <c r="C224" s="38" t="s">
        <v>20</v>
      </c>
      <c r="D224" s="38" t="s">
        <v>21</v>
      </c>
      <c r="E224" s="45" t="s">
        <v>22</v>
      </c>
      <c r="F224" s="49" t="s">
        <v>155</v>
      </c>
      <c r="G224" s="49" t="s">
        <v>156</v>
      </c>
      <c r="H224" s="49" t="s">
        <v>25</v>
      </c>
      <c r="I224" s="49" t="s">
        <v>26</v>
      </c>
      <c r="J224" s="49" t="s">
        <v>27</v>
      </c>
      <c r="K224" s="49" t="s">
        <v>28</v>
      </c>
      <c r="L224" s="49" t="s">
        <v>29</v>
      </c>
    </row>
    <row r="225" spans="1:12">
      <c r="A225" s="4" t="s">
        <v>157</v>
      </c>
      <c r="B225" s="4">
        <v>1</v>
      </c>
      <c r="C225" s="5" t="s">
        <v>44</v>
      </c>
      <c r="D225" s="55" t="s">
        <v>33</v>
      </c>
      <c r="E225" s="55" t="s">
        <v>33</v>
      </c>
      <c r="F225" s="66">
        <v>565000</v>
      </c>
      <c r="G225" s="66">
        <v>622000</v>
      </c>
      <c r="H225" s="66">
        <v>746000</v>
      </c>
      <c r="I225" s="66">
        <v>858000</v>
      </c>
      <c r="J225" s="66">
        <v>1201000</v>
      </c>
      <c r="K225" s="66">
        <v>1501000</v>
      </c>
      <c r="L225" s="66">
        <v>1801000</v>
      </c>
    </row>
    <row r="226" spans="1:12">
      <c r="A226" s="4" t="s">
        <v>157</v>
      </c>
      <c r="B226" s="4">
        <f>B225+1</f>
        <v>2</v>
      </c>
      <c r="C226" s="5" t="s">
        <v>44</v>
      </c>
      <c r="D226" s="55" t="s">
        <v>41</v>
      </c>
      <c r="E226" s="55" t="s">
        <v>33</v>
      </c>
      <c r="F226" s="66">
        <v>606000</v>
      </c>
      <c r="G226" s="66">
        <v>667000</v>
      </c>
      <c r="H226" s="66">
        <v>800000</v>
      </c>
      <c r="I226" s="66">
        <v>920000</v>
      </c>
      <c r="J226" s="66">
        <v>1288000</v>
      </c>
      <c r="K226" s="66">
        <v>1610000</v>
      </c>
      <c r="L226" s="66">
        <v>1932000</v>
      </c>
    </row>
    <row r="227" spans="1:12">
      <c r="A227" s="4" t="s">
        <v>157</v>
      </c>
      <c r="B227" s="4">
        <f t="shared" ref="B227:B290" si="2">B226+1</f>
        <v>3</v>
      </c>
      <c r="C227" s="5" t="s">
        <v>44</v>
      </c>
      <c r="D227" s="55" t="s">
        <v>45</v>
      </c>
      <c r="E227" s="55" t="s">
        <v>33</v>
      </c>
      <c r="F227" s="66">
        <v>606000</v>
      </c>
      <c r="G227" s="66">
        <v>667000</v>
      </c>
      <c r="H227" s="66">
        <v>800000</v>
      </c>
      <c r="I227" s="66">
        <v>920000</v>
      </c>
      <c r="J227" s="66">
        <v>1288000</v>
      </c>
      <c r="K227" s="66">
        <v>1610000</v>
      </c>
      <c r="L227" s="66">
        <v>1932000</v>
      </c>
    </row>
    <row r="228" spans="1:12">
      <c r="A228" s="4" t="s">
        <v>157</v>
      </c>
      <c r="B228" s="4">
        <f t="shared" si="2"/>
        <v>4</v>
      </c>
      <c r="C228" s="5" t="s">
        <v>44</v>
      </c>
      <c r="D228" s="55" t="s">
        <v>48</v>
      </c>
      <c r="E228" s="55" t="s">
        <v>33</v>
      </c>
      <c r="F228" s="66">
        <v>606000</v>
      </c>
      <c r="G228" s="66">
        <v>667000</v>
      </c>
      <c r="H228" s="66">
        <v>800000</v>
      </c>
      <c r="I228" s="66">
        <v>920000</v>
      </c>
      <c r="J228" s="66">
        <v>1288000</v>
      </c>
      <c r="K228" s="66">
        <v>1610000</v>
      </c>
      <c r="L228" s="66">
        <v>1932000</v>
      </c>
    </row>
    <row r="229" spans="1:12">
      <c r="A229" s="4" t="s">
        <v>157</v>
      </c>
      <c r="B229" s="4">
        <f t="shared" si="2"/>
        <v>5</v>
      </c>
      <c r="C229" s="5" t="s">
        <v>44</v>
      </c>
      <c r="D229" s="55" t="s">
        <v>53</v>
      </c>
      <c r="E229" s="55" t="s">
        <v>33</v>
      </c>
      <c r="F229" s="66">
        <v>606000</v>
      </c>
      <c r="G229" s="66">
        <v>667000</v>
      </c>
      <c r="H229" s="66">
        <v>800000</v>
      </c>
      <c r="I229" s="66">
        <v>920000</v>
      </c>
      <c r="J229" s="66">
        <v>1288000</v>
      </c>
      <c r="K229" s="66">
        <v>1610000</v>
      </c>
      <c r="L229" s="66">
        <v>1932000</v>
      </c>
    </row>
    <row r="230" spans="1:12">
      <c r="A230" s="4" t="s">
        <v>157</v>
      </c>
      <c r="B230" s="4">
        <f t="shared" si="2"/>
        <v>6</v>
      </c>
      <c r="C230" s="5" t="s">
        <v>44</v>
      </c>
      <c r="D230" s="55" t="s">
        <v>56</v>
      </c>
      <c r="E230" s="55" t="s">
        <v>15</v>
      </c>
      <c r="F230" s="66">
        <v>658000</v>
      </c>
      <c r="G230" s="66">
        <v>724000</v>
      </c>
      <c r="H230" s="66">
        <v>869000</v>
      </c>
      <c r="I230" s="66">
        <v>999000</v>
      </c>
      <c r="J230" s="66">
        <v>1399000</v>
      </c>
      <c r="K230" s="66">
        <v>1749000</v>
      </c>
      <c r="L230" s="66">
        <v>2099000</v>
      </c>
    </row>
    <row r="231" spans="1:12">
      <c r="A231" s="4" t="s">
        <v>157</v>
      </c>
      <c r="B231" s="4">
        <f t="shared" si="2"/>
        <v>7</v>
      </c>
      <c r="C231" s="5" t="s">
        <v>44</v>
      </c>
      <c r="D231" s="55" t="s">
        <v>34</v>
      </c>
      <c r="E231" s="55" t="s">
        <v>15</v>
      </c>
      <c r="F231" s="66">
        <v>755000</v>
      </c>
      <c r="G231" s="66">
        <v>831000</v>
      </c>
      <c r="H231" s="66">
        <v>997000</v>
      </c>
      <c r="I231" s="66">
        <v>1147000</v>
      </c>
      <c r="J231" s="66">
        <v>1606000</v>
      </c>
      <c r="K231" s="66">
        <v>2008000</v>
      </c>
      <c r="L231" s="66">
        <v>2410000</v>
      </c>
    </row>
    <row r="232" spans="1:12">
      <c r="A232" s="4" t="s">
        <v>157</v>
      </c>
      <c r="B232" s="4">
        <f t="shared" si="2"/>
        <v>8</v>
      </c>
      <c r="C232" s="5" t="s">
        <v>44</v>
      </c>
      <c r="D232" s="55" t="s">
        <v>62</v>
      </c>
      <c r="E232" s="55" t="s">
        <v>15</v>
      </c>
      <c r="F232" s="66">
        <v>1146000</v>
      </c>
      <c r="G232" s="66">
        <v>1261000</v>
      </c>
      <c r="H232" s="66">
        <v>1513000</v>
      </c>
      <c r="I232" s="66">
        <v>1740000</v>
      </c>
      <c r="J232" s="66">
        <v>2436000</v>
      </c>
      <c r="K232" s="66">
        <v>3045000</v>
      </c>
      <c r="L232" s="66">
        <v>3654000</v>
      </c>
    </row>
    <row r="233" spans="1:12">
      <c r="A233" s="4" t="s">
        <v>157</v>
      </c>
      <c r="B233" s="4">
        <f t="shared" si="2"/>
        <v>9</v>
      </c>
      <c r="C233" s="5" t="s">
        <v>44</v>
      </c>
      <c r="D233" s="55" t="s">
        <v>64</v>
      </c>
      <c r="E233" s="55" t="s">
        <v>15</v>
      </c>
      <c r="F233" s="66">
        <v>1364000</v>
      </c>
      <c r="G233" s="66">
        <v>1500000</v>
      </c>
      <c r="H233" s="66">
        <v>1800000</v>
      </c>
      <c r="I233" s="66">
        <v>2070000</v>
      </c>
      <c r="J233" s="66">
        <v>2898000</v>
      </c>
      <c r="K233" s="66">
        <v>3623000</v>
      </c>
      <c r="L233" s="66">
        <v>4348000</v>
      </c>
    </row>
    <row r="234" spans="1:12">
      <c r="A234" s="4" t="s">
        <v>157</v>
      </c>
      <c r="B234" s="4">
        <f t="shared" si="2"/>
        <v>10</v>
      </c>
      <c r="C234" s="5" t="s">
        <v>44</v>
      </c>
      <c r="D234" s="55" t="s">
        <v>68</v>
      </c>
      <c r="E234" s="55" t="s">
        <v>49</v>
      </c>
      <c r="F234" s="66">
        <v>1487000</v>
      </c>
      <c r="G234" s="66">
        <v>1636000</v>
      </c>
      <c r="H234" s="66">
        <v>1963000</v>
      </c>
      <c r="I234" s="66">
        <v>2258000</v>
      </c>
      <c r="J234" s="66">
        <v>3161000</v>
      </c>
      <c r="K234" s="66">
        <v>3951000</v>
      </c>
      <c r="L234" s="66">
        <v>4741000</v>
      </c>
    </row>
    <row r="235" spans="1:12">
      <c r="A235" s="4" t="s">
        <v>157</v>
      </c>
      <c r="B235" s="4">
        <f t="shared" si="2"/>
        <v>11</v>
      </c>
      <c r="C235" s="5" t="s">
        <v>44</v>
      </c>
      <c r="D235" s="55" t="s">
        <v>71</v>
      </c>
      <c r="E235" s="55" t="s">
        <v>49</v>
      </c>
      <c r="F235" s="66">
        <v>1298000</v>
      </c>
      <c r="G235" s="66">
        <v>1428000</v>
      </c>
      <c r="H235" s="66">
        <v>1713000</v>
      </c>
      <c r="I235" s="66">
        <v>1970000</v>
      </c>
      <c r="J235" s="66">
        <v>2758000</v>
      </c>
      <c r="K235" s="66">
        <v>3448000</v>
      </c>
      <c r="L235" s="66">
        <v>4138000</v>
      </c>
    </row>
    <row r="236" spans="1:12">
      <c r="A236" s="4" t="s">
        <v>157</v>
      </c>
      <c r="B236" s="4">
        <f t="shared" si="2"/>
        <v>12</v>
      </c>
      <c r="C236" s="5" t="s">
        <v>44</v>
      </c>
      <c r="D236" s="55" t="s">
        <v>75</v>
      </c>
      <c r="E236" s="55" t="s">
        <v>49</v>
      </c>
      <c r="F236" s="66">
        <v>1445000</v>
      </c>
      <c r="G236" s="66">
        <v>1590000</v>
      </c>
      <c r="H236" s="66">
        <v>1908000</v>
      </c>
      <c r="I236" s="66">
        <v>2194000</v>
      </c>
      <c r="J236" s="66">
        <v>3072000</v>
      </c>
      <c r="K236" s="66">
        <v>3840000</v>
      </c>
      <c r="L236" s="66">
        <v>4608000</v>
      </c>
    </row>
    <row r="237" spans="1:12">
      <c r="A237" s="4" t="s">
        <v>157</v>
      </c>
      <c r="B237" s="4">
        <f t="shared" si="2"/>
        <v>13</v>
      </c>
      <c r="C237" s="5" t="s">
        <v>44</v>
      </c>
      <c r="D237" s="55" t="s">
        <v>78</v>
      </c>
      <c r="E237" s="55" t="s">
        <v>49</v>
      </c>
      <c r="F237" s="66">
        <v>1598000</v>
      </c>
      <c r="G237" s="66">
        <v>1758000</v>
      </c>
      <c r="H237" s="66">
        <v>2110000</v>
      </c>
      <c r="I237" s="66">
        <v>2426000</v>
      </c>
      <c r="J237" s="66">
        <v>3396000</v>
      </c>
      <c r="K237" s="66">
        <v>4245000</v>
      </c>
      <c r="L237" s="66">
        <v>5094000</v>
      </c>
    </row>
    <row r="238" spans="1:12">
      <c r="A238" s="4" t="s">
        <v>157</v>
      </c>
      <c r="B238" s="4">
        <f t="shared" si="2"/>
        <v>14</v>
      </c>
      <c r="C238" s="5" t="s">
        <v>44</v>
      </c>
      <c r="D238" s="55" t="s">
        <v>81</v>
      </c>
      <c r="E238" s="55" t="s">
        <v>49</v>
      </c>
      <c r="F238" s="66">
        <v>1394000</v>
      </c>
      <c r="G238" s="66">
        <v>1533000</v>
      </c>
      <c r="H238" s="66">
        <v>1839000</v>
      </c>
      <c r="I238" s="66">
        <v>2115000</v>
      </c>
      <c r="J238" s="66">
        <v>2961000</v>
      </c>
      <c r="K238" s="66">
        <v>3701000</v>
      </c>
      <c r="L238" s="66">
        <v>4441000</v>
      </c>
    </row>
    <row r="239" spans="1:12">
      <c r="A239" s="4" t="s">
        <v>157</v>
      </c>
      <c r="B239" s="4">
        <f t="shared" si="2"/>
        <v>15</v>
      </c>
      <c r="C239" s="5" t="s">
        <v>44</v>
      </c>
      <c r="D239" s="55" t="s">
        <v>83</v>
      </c>
      <c r="E239" s="55" t="s">
        <v>49</v>
      </c>
      <c r="F239" s="66">
        <v>755000</v>
      </c>
      <c r="G239" s="66">
        <v>831000</v>
      </c>
      <c r="H239" s="66">
        <v>997000</v>
      </c>
      <c r="I239" s="66">
        <v>1147000</v>
      </c>
      <c r="J239" s="66">
        <v>1606000</v>
      </c>
      <c r="K239" s="66">
        <v>2008000</v>
      </c>
      <c r="L239" s="66">
        <v>2410000</v>
      </c>
    </row>
    <row r="240" spans="1:12">
      <c r="A240" s="4" t="s">
        <v>157</v>
      </c>
      <c r="B240" s="4">
        <f t="shared" si="2"/>
        <v>16</v>
      </c>
      <c r="C240" s="5" t="s">
        <v>44</v>
      </c>
      <c r="D240" s="55" t="s">
        <v>85</v>
      </c>
      <c r="E240" s="55" t="s">
        <v>54</v>
      </c>
      <c r="F240" s="66">
        <v>1168000</v>
      </c>
      <c r="G240" s="66">
        <v>1285000</v>
      </c>
      <c r="H240" s="66">
        <v>1542000</v>
      </c>
      <c r="I240" s="66">
        <v>1773000</v>
      </c>
      <c r="J240" s="66">
        <v>2482000</v>
      </c>
      <c r="K240" s="66">
        <v>3103000</v>
      </c>
      <c r="L240" s="66">
        <v>3724000</v>
      </c>
    </row>
    <row r="241" spans="1:12">
      <c r="A241" s="4" t="s">
        <v>157</v>
      </c>
      <c r="B241" s="4">
        <f t="shared" si="2"/>
        <v>17</v>
      </c>
      <c r="C241" s="5" t="s">
        <v>44</v>
      </c>
      <c r="D241" s="55" t="s">
        <v>54</v>
      </c>
      <c r="E241" s="55" t="s">
        <v>54</v>
      </c>
      <c r="F241" s="66">
        <v>1364000</v>
      </c>
      <c r="G241" s="66">
        <v>1500000</v>
      </c>
      <c r="H241" s="66">
        <v>1800000</v>
      </c>
      <c r="I241" s="66">
        <v>2070000</v>
      </c>
      <c r="J241" s="66">
        <v>2898000</v>
      </c>
      <c r="K241" s="66">
        <v>3623000</v>
      </c>
      <c r="L241" s="66">
        <v>4348000</v>
      </c>
    </row>
    <row r="242" spans="1:12">
      <c r="A242" s="4" t="s">
        <v>157</v>
      </c>
      <c r="B242" s="4">
        <f t="shared" si="2"/>
        <v>18</v>
      </c>
      <c r="C242" s="5" t="s">
        <v>44</v>
      </c>
      <c r="D242" s="55" t="s">
        <v>35</v>
      </c>
      <c r="E242" s="55" t="s">
        <v>16</v>
      </c>
      <c r="F242" s="66">
        <v>755000</v>
      </c>
      <c r="G242" s="66">
        <v>831000</v>
      </c>
      <c r="H242" s="66">
        <v>997000</v>
      </c>
      <c r="I242" s="66">
        <v>1147000</v>
      </c>
      <c r="J242" s="66">
        <v>1606000</v>
      </c>
      <c r="K242" s="66">
        <v>2008000</v>
      </c>
      <c r="L242" s="66">
        <v>2410000</v>
      </c>
    </row>
    <row r="243" spans="1:12">
      <c r="A243" s="4" t="s">
        <v>157</v>
      </c>
      <c r="B243" s="4">
        <f t="shared" si="2"/>
        <v>19</v>
      </c>
      <c r="C243" s="5" t="s">
        <v>44</v>
      </c>
      <c r="D243" s="55" t="s">
        <v>91</v>
      </c>
      <c r="E243" s="55" t="s">
        <v>16</v>
      </c>
      <c r="F243" s="66">
        <v>961000</v>
      </c>
      <c r="G243" s="66">
        <v>1057000</v>
      </c>
      <c r="H243" s="66">
        <v>1268000</v>
      </c>
      <c r="I243" s="66">
        <v>1458000</v>
      </c>
      <c r="J243" s="66">
        <v>2041000</v>
      </c>
      <c r="K243" s="66">
        <v>2551000</v>
      </c>
      <c r="L243" s="66">
        <v>3061000</v>
      </c>
    </row>
    <row r="244" spans="1:12">
      <c r="A244" s="4" t="s">
        <v>157</v>
      </c>
      <c r="B244" s="4">
        <f t="shared" si="2"/>
        <v>20</v>
      </c>
      <c r="C244" s="5" t="s">
        <v>44</v>
      </c>
      <c r="D244" s="55" t="s">
        <v>94</v>
      </c>
      <c r="E244" s="55" t="s">
        <v>16</v>
      </c>
      <c r="F244" s="66">
        <v>755000</v>
      </c>
      <c r="G244" s="66">
        <v>831000</v>
      </c>
      <c r="H244" s="66">
        <v>997000</v>
      </c>
      <c r="I244" s="66">
        <v>1147000</v>
      </c>
      <c r="J244" s="66">
        <v>1606000</v>
      </c>
      <c r="K244" s="66">
        <v>2008000</v>
      </c>
      <c r="L244" s="66">
        <v>2410000</v>
      </c>
    </row>
    <row r="245" spans="1:12">
      <c r="A245" s="4" t="s">
        <v>157</v>
      </c>
      <c r="B245" s="4">
        <f t="shared" si="2"/>
        <v>21</v>
      </c>
      <c r="C245" s="5" t="s">
        <v>44</v>
      </c>
      <c r="D245" s="55" t="s">
        <v>96</v>
      </c>
      <c r="E245" s="55" t="s">
        <v>16</v>
      </c>
      <c r="F245" s="66">
        <v>1244000</v>
      </c>
      <c r="G245" s="66">
        <v>1368000</v>
      </c>
      <c r="H245" s="66">
        <v>1642000</v>
      </c>
      <c r="I245" s="66">
        <v>1888000</v>
      </c>
      <c r="J245" s="66">
        <v>2643000</v>
      </c>
      <c r="K245" s="66">
        <v>3304000</v>
      </c>
      <c r="L245" s="66">
        <v>3965000</v>
      </c>
    </row>
    <row r="246" spans="1:12">
      <c r="A246" s="4" t="s">
        <v>157</v>
      </c>
      <c r="B246" s="4">
        <f t="shared" si="2"/>
        <v>22</v>
      </c>
      <c r="C246" s="5" t="s">
        <v>44</v>
      </c>
      <c r="D246" s="55" t="s">
        <v>98</v>
      </c>
      <c r="E246" s="55" t="s">
        <v>16</v>
      </c>
      <c r="F246" s="66">
        <v>755000</v>
      </c>
      <c r="G246" s="66">
        <v>831000</v>
      </c>
      <c r="H246" s="66">
        <v>997000</v>
      </c>
      <c r="I246" s="66">
        <v>1147000</v>
      </c>
      <c r="J246" s="66">
        <v>1606000</v>
      </c>
      <c r="K246" s="66">
        <v>2008000</v>
      </c>
      <c r="L246" s="66">
        <v>2410000</v>
      </c>
    </row>
    <row r="247" spans="1:12">
      <c r="A247" s="4" t="s">
        <v>157</v>
      </c>
      <c r="B247" s="4">
        <f t="shared" si="2"/>
        <v>23</v>
      </c>
      <c r="C247" s="5" t="s">
        <v>44</v>
      </c>
      <c r="D247" s="55" t="s">
        <v>100</v>
      </c>
      <c r="E247" s="55" t="s">
        <v>16</v>
      </c>
      <c r="F247" s="66">
        <v>1124000</v>
      </c>
      <c r="G247" s="66">
        <v>1236000</v>
      </c>
      <c r="H247" s="66">
        <v>1483000</v>
      </c>
      <c r="I247" s="66">
        <v>1705000</v>
      </c>
      <c r="J247" s="66">
        <v>2387000</v>
      </c>
      <c r="K247" s="66">
        <v>2984000</v>
      </c>
      <c r="L247" s="66">
        <v>3581000</v>
      </c>
    </row>
    <row r="248" spans="1:12">
      <c r="A248" s="4" t="s">
        <v>157</v>
      </c>
      <c r="B248" s="4">
        <f t="shared" si="2"/>
        <v>24</v>
      </c>
      <c r="C248" s="5" t="s">
        <v>44</v>
      </c>
      <c r="D248" s="55" t="s">
        <v>101</v>
      </c>
      <c r="E248" s="55" t="s">
        <v>39</v>
      </c>
      <c r="F248" s="66">
        <v>1081000</v>
      </c>
      <c r="G248" s="66">
        <v>1189000</v>
      </c>
      <c r="H248" s="66">
        <v>1427000</v>
      </c>
      <c r="I248" s="66">
        <v>1641000</v>
      </c>
      <c r="J248" s="66">
        <v>2297000</v>
      </c>
      <c r="K248" s="66">
        <v>2871000</v>
      </c>
      <c r="L248" s="66">
        <v>3445000</v>
      </c>
    </row>
    <row r="249" spans="1:12">
      <c r="A249" s="4" t="s">
        <v>157</v>
      </c>
      <c r="B249" s="4">
        <f t="shared" si="2"/>
        <v>25</v>
      </c>
      <c r="C249" s="5" t="s">
        <v>44</v>
      </c>
      <c r="D249" s="55" t="s">
        <v>103</v>
      </c>
      <c r="E249" s="55" t="s">
        <v>39</v>
      </c>
      <c r="F249" s="66">
        <v>1302000</v>
      </c>
      <c r="G249" s="66">
        <v>1432000</v>
      </c>
      <c r="H249" s="66">
        <v>1718000</v>
      </c>
      <c r="I249" s="66">
        <v>1976000</v>
      </c>
      <c r="J249" s="66">
        <v>2766000</v>
      </c>
      <c r="K249" s="66">
        <v>3458000</v>
      </c>
      <c r="L249" s="66">
        <v>4150000</v>
      </c>
    </row>
    <row r="250" spans="1:12">
      <c r="A250" s="4" t="s">
        <v>157</v>
      </c>
      <c r="B250" s="4">
        <f t="shared" si="2"/>
        <v>26</v>
      </c>
      <c r="C250" s="5" t="s">
        <v>44</v>
      </c>
      <c r="D250" s="55" t="s">
        <v>105</v>
      </c>
      <c r="E250" s="55" t="s">
        <v>39</v>
      </c>
      <c r="F250" s="66">
        <v>1235000</v>
      </c>
      <c r="G250" s="66">
        <v>1358000</v>
      </c>
      <c r="H250" s="66">
        <v>1629000</v>
      </c>
      <c r="I250" s="66">
        <v>1873000</v>
      </c>
      <c r="J250" s="66">
        <v>2622000</v>
      </c>
      <c r="K250" s="66">
        <v>3278000</v>
      </c>
      <c r="L250" s="66">
        <v>3934000</v>
      </c>
    </row>
    <row r="251" spans="1:12">
      <c r="A251" s="4" t="s">
        <v>157</v>
      </c>
      <c r="B251" s="4">
        <f t="shared" si="2"/>
        <v>27</v>
      </c>
      <c r="C251" s="5" t="s">
        <v>44</v>
      </c>
      <c r="D251" s="55" t="s">
        <v>107</v>
      </c>
      <c r="E251" s="55" t="s">
        <v>50</v>
      </c>
      <c r="F251" s="66">
        <v>1616000</v>
      </c>
      <c r="G251" s="66">
        <v>1778000</v>
      </c>
      <c r="H251" s="66">
        <v>2134000</v>
      </c>
      <c r="I251" s="66">
        <v>2454000</v>
      </c>
      <c r="J251" s="66">
        <v>3436000</v>
      </c>
      <c r="K251" s="66">
        <v>4295000</v>
      </c>
      <c r="L251" s="66">
        <v>5154000</v>
      </c>
    </row>
    <row r="252" spans="1:12">
      <c r="A252" s="4" t="s">
        <v>157</v>
      </c>
      <c r="B252" s="4">
        <f t="shared" si="2"/>
        <v>28</v>
      </c>
      <c r="C252" s="5" t="s">
        <v>44</v>
      </c>
      <c r="D252" s="55" t="s">
        <v>109</v>
      </c>
      <c r="E252" s="55" t="s">
        <v>50</v>
      </c>
      <c r="F252" s="66">
        <v>1558000</v>
      </c>
      <c r="G252" s="66">
        <v>1714000</v>
      </c>
      <c r="H252" s="66">
        <v>2057000</v>
      </c>
      <c r="I252" s="66">
        <v>2366000</v>
      </c>
      <c r="J252" s="66">
        <v>3312000</v>
      </c>
      <c r="K252" s="66">
        <v>4140000</v>
      </c>
      <c r="L252" s="66">
        <v>4968000</v>
      </c>
    </row>
    <row r="253" spans="1:12">
      <c r="A253" s="4" t="s">
        <v>157</v>
      </c>
      <c r="B253" s="4">
        <f t="shared" si="2"/>
        <v>29</v>
      </c>
      <c r="C253" s="5" t="s">
        <v>44</v>
      </c>
      <c r="D253" s="55" t="s">
        <v>111</v>
      </c>
      <c r="E253" s="55" t="s">
        <v>50</v>
      </c>
      <c r="F253" s="66">
        <v>1475000</v>
      </c>
      <c r="G253" s="66">
        <v>1623000</v>
      </c>
      <c r="H253" s="66">
        <v>1947000</v>
      </c>
      <c r="I253" s="66">
        <v>2239000</v>
      </c>
      <c r="J253" s="66">
        <v>3135000</v>
      </c>
      <c r="K253" s="66">
        <v>3919000</v>
      </c>
      <c r="L253" s="66">
        <v>4703000</v>
      </c>
    </row>
    <row r="254" spans="1:12">
      <c r="A254" s="4" t="s">
        <v>157</v>
      </c>
      <c r="B254" s="4">
        <f t="shared" si="2"/>
        <v>30</v>
      </c>
      <c r="C254" s="5" t="s">
        <v>44</v>
      </c>
      <c r="D254" s="55" t="s">
        <v>50</v>
      </c>
      <c r="E254" s="55" t="s">
        <v>50</v>
      </c>
      <c r="F254" s="66">
        <v>1375000</v>
      </c>
      <c r="G254" s="66">
        <v>1513000</v>
      </c>
      <c r="H254" s="66">
        <v>1816000</v>
      </c>
      <c r="I254" s="66">
        <v>2088000</v>
      </c>
      <c r="J254" s="66">
        <v>2923000</v>
      </c>
      <c r="K254" s="66">
        <v>3654000</v>
      </c>
      <c r="L254" s="66">
        <v>4385000</v>
      </c>
    </row>
    <row r="255" spans="1:12">
      <c r="A255" s="4" t="s">
        <v>157</v>
      </c>
      <c r="B255" s="4">
        <f t="shared" si="2"/>
        <v>31</v>
      </c>
      <c r="C255" s="5" t="s">
        <v>44</v>
      </c>
      <c r="D255" s="55" t="s">
        <v>55</v>
      </c>
      <c r="E255" s="55" t="s">
        <v>55</v>
      </c>
      <c r="F255" s="66">
        <v>1375000</v>
      </c>
      <c r="G255" s="66">
        <v>1513000</v>
      </c>
      <c r="H255" s="66">
        <v>1816000</v>
      </c>
      <c r="I255" s="66">
        <v>2088000</v>
      </c>
      <c r="J255" s="66">
        <v>2923000</v>
      </c>
      <c r="K255" s="66">
        <v>3654000</v>
      </c>
      <c r="L255" s="66">
        <v>4385000</v>
      </c>
    </row>
    <row r="256" spans="1:12">
      <c r="A256" s="4" t="s">
        <v>157</v>
      </c>
      <c r="B256" s="4">
        <f t="shared" si="2"/>
        <v>32</v>
      </c>
      <c r="C256" s="5" t="s">
        <v>44</v>
      </c>
      <c r="D256" s="55" t="s">
        <v>57</v>
      </c>
      <c r="E256" s="55" t="s">
        <v>55</v>
      </c>
      <c r="F256" s="66">
        <v>1527000</v>
      </c>
      <c r="G256" s="66">
        <v>1680000</v>
      </c>
      <c r="H256" s="66">
        <v>2016000</v>
      </c>
      <c r="I256" s="66">
        <v>2318000</v>
      </c>
      <c r="J256" s="66">
        <v>3245000</v>
      </c>
      <c r="K256" s="66">
        <v>4056000</v>
      </c>
      <c r="L256" s="66">
        <v>4867000</v>
      </c>
    </row>
    <row r="257" spans="1:12">
      <c r="A257" s="4" t="s">
        <v>157</v>
      </c>
      <c r="B257" s="4">
        <f t="shared" si="2"/>
        <v>33</v>
      </c>
      <c r="C257" s="5" t="s">
        <v>44</v>
      </c>
      <c r="D257" s="55" t="s">
        <v>60</v>
      </c>
      <c r="E257" s="55" t="s">
        <v>112</v>
      </c>
      <c r="F257" s="66">
        <v>1375000</v>
      </c>
      <c r="G257" s="66">
        <v>1513000</v>
      </c>
      <c r="H257" s="66">
        <v>1816000</v>
      </c>
      <c r="I257" s="66">
        <v>2088000</v>
      </c>
      <c r="J257" s="66">
        <v>2923000</v>
      </c>
      <c r="K257" s="66">
        <v>3654000</v>
      </c>
      <c r="L257" s="66">
        <v>4385000</v>
      </c>
    </row>
    <row r="258" spans="1:12">
      <c r="A258" s="4" t="s">
        <v>157</v>
      </c>
      <c r="B258" s="4">
        <f t="shared" si="2"/>
        <v>34</v>
      </c>
      <c r="C258" s="5" t="s">
        <v>44</v>
      </c>
      <c r="D258" s="55" t="s">
        <v>69</v>
      </c>
      <c r="E258" s="55" t="s">
        <v>112</v>
      </c>
      <c r="F258" s="66">
        <v>1495000</v>
      </c>
      <c r="G258" s="66">
        <v>1644000</v>
      </c>
      <c r="H258" s="66">
        <v>1973000</v>
      </c>
      <c r="I258" s="66">
        <v>2269000</v>
      </c>
      <c r="J258" s="66">
        <v>3177000</v>
      </c>
      <c r="K258" s="66">
        <v>3971000</v>
      </c>
      <c r="L258" s="66">
        <v>4765000</v>
      </c>
    </row>
    <row r="259" spans="1:12">
      <c r="A259" s="4" t="s">
        <v>157</v>
      </c>
      <c r="B259" s="4">
        <f t="shared" si="2"/>
        <v>35</v>
      </c>
      <c r="C259" s="5" t="s">
        <v>44</v>
      </c>
      <c r="D259" s="55" t="s">
        <v>73</v>
      </c>
      <c r="E259" s="55" t="s">
        <v>73</v>
      </c>
      <c r="F259" s="66">
        <v>1630000</v>
      </c>
      <c r="G259" s="66">
        <v>1793000</v>
      </c>
      <c r="H259" s="66">
        <v>2152000</v>
      </c>
      <c r="I259" s="66">
        <v>2475000</v>
      </c>
      <c r="J259" s="66">
        <v>3465000</v>
      </c>
      <c r="K259" s="66">
        <v>4331000</v>
      </c>
      <c r="L259" s="66">
        <v>5197000</v>
      </c>
    </row>
    <row r="260" spans="1:12">
      <c r="A260" s="4" t="s">
        <v>157</v>
      </c>
      <c r="B260" s="4">
        <f t="shared" si="2"/>
        <v>36</v>
      </c>
      <c r="C260" s="5" t="s">
        <v>44</v>
      </c>
      <c r="D260" s="55" t="s">
        <v>38</v>
      </c>
      <c r="E260" s="55" t="s">
        <v>38</v>
      </c>
      <c r="F260" s="66">
        <v>1630000</v>
      </c>
      <c r="G260" s="66">
        <v>1793000</v>
      </c>
      <c r="H260" s="66">
        <v>2152000</v>
      </c>
      <c r="I260" s="66">
        <v>2475000</v>
      </c>
      <c r="J260" s="66">
        <v>3465000</v>
      </c>
      <c r="K260" s="66">
        <v>4331000</v>
      </c>
      <c r="L260" s="66">
        <v>5197000</v>
      </c>
    </row>
    <row r="261" spans="1:12">
      <c r="A261" s="4" t="s">
        <v>157</v>
      </c>
      <c r="B261" s="4">
        <f t="shared" si="2"/>
        <v>37</v>
      </c>
      <c r="C261" s="5" t="s">
        <v>44</v>
      </c>
      <c r="D261" s="55" t="s">
        <v>65</v>
      </c>
      <c r="E261" s="55" t="s">
        <v>65</v>
      </c>
      <c r="F261" s="66">
        <v>1892000</v>
      </c>
      <c r="G261" s="66">
        <v>2081000</v>
      </c>
      <c r="H261" s="66">
        <v>2497000</v>
      </c>
      <c r="I261" s="66">
        <v>2872000</v>
      </c>
      <c r="J261" s="66">
        <v>4021000</v>
      </c>
      <c r="K261" s="66">
        <v>5026000</v>
      </c>
      <c r="L261" s="66">
        <v>6031000</v>
      </c>
    </row>
    <row r="262" spans="1:12">
      <c r="A262" s="4" t="s">
        <v>157</v>
      </c>
      <c r="B262" s="4">
        <f t="shared" si="2"/>
        <v>38</v>
      </c>
      <c r="C262" s="5" t="s">
        <v>44</v>
      </c>
      <c r="D262" s="55" t="s">
        <v>76</v>
      </c>
      <c r="E262" s="55" t="s">
        <v>76</v>
      </c>
      <c r="F262" s="66">
        <v>2079000</v>
      </c>
      <c r="G262" s="66">
        <v>2287000</v>
      </c>
      <c r="H262" s="66">
        <v>2744000</v>
      </c>
      <c r="I262" s="66">
        <v>3156000</v>
      </c>
      <c r="J262" s="66">
        <v>4418000</v>
      </c>
      <c r="K262" s="66">
        <v>5523000</v>
      </c>
      <c r="L262" s="66">
        <v>6628000</v>
      </c>
    </row>
    <row r="263" spans="1:12">
      <c r="A263" s="4" t="s">
        <v>157</v>
      </c>
      <c r="B263" s="4">
        <f t="shared" si="2"/>
        <v>39</v>
      </c>
      <c r="C263" s="5" t="s">
        <v>44</v>
      </c>
      <c r="D263" s="55" t="s">
        <v>92</v>
      </c>
      <c r="E263" s="55" t="s">
        <v>66</v>
      </c>
      <c r="F263" s="66">
        <v>2079000</v>
      </c>
      <c r="G263" s="66">
        <v>2287000</v>
      </c>
      <c r="H263" s="66">
        <v>2744000</v>
      </c>
      <c r="I263" s="66">
        <v>3156000</v>
      </c>
      <c r="J263" s="66">
        <v>4418000</v>
      </c>
      <c r="K263" s="66">
        <v>5523000</v>
      </c>
      <c r="L263" s="66">
        <v>6628000</v>
      </c>
    </row>
    <row r="264" spans="1:12">
      <c r="A264" s="4" t="s">
        <v>157</v>
      </c>
      <c r="B264" s="4">
        <f t="shared" si="2"/>
        <v>40</v>
      </c>
      <c r="C264" s="5" t="s">
        <v>44</v>
      </c>
      <c r="D264" s="55" t="s">
        <v>88</v>
      </c>
      <c r="E264" s="55" t="s">
        <v>89</v>
      </c>
      <c r="F264" s="66">
        <v>2145000</v>
      </c>
      <c r="G264" s="66">
        <v>2359000</v>
      </c>
      <c r="H264" s="66">
        <v>2831000</v>
      </c>
      <c r="I264" s="66">
        <v>3256000</v>
      </c>
      <c r="J264" s="66">
        <v>4558000</v>
      </c>
      <c r="K264" s="66">
        <v>5698000</v>
      </c>
      <c r="L264" s="66">
        <v>6838000</v>
      </c>
    </row>
    <row r="265" spans="1:12">
      <c r="A265" s="4" t="s">
        <v>157</v>
      </c>
      <c r="B265" s="4">
        <f t="shared" si="2"/>
        <v>41</v>
      </c>
      <c r="C265" s="5" t="s">
        <v>44</v>
      </c>
      <c r="D265" s="55" t="s">
        <v>113</v>
      </c>
      <c r="E265" s="55" t="s">
        <v>89</v>
      </c>
      <c r="F265" s="66">
        <v>2514000</v>
      </c>
      <c r="G265" s="66">
        <v>2765000</v>
      </c>
      <c r="H265" s="66">
        <v>3318000</v>
      </c>
      <c r="I265" s="66">
        <v>3816000</v>
      </c>
      <c r="J265" s="66">
        <v>5342000</v>
      </c>
      <c r="K265" s="66">
        <v>6678000</v>
      </c>
      <c r="L265" s="66">
        <v>8014000</v>
      </c>
    </row>
    <row r="266" spans="1:12">
      <c r="A266" s="4" t="s">
        <v>157</v>
      </c>
      <c r="B266" s="4">
        <f t="shared" si="2"/>
        <v>42</v>
      </c>
      <c r="C266" s="5" t="s">
        <v>44</v>
      </c>
      <c r="D266" s="55" t="s">
        <v>114</v>
      </c>
      <c r="E266" s="55" t="s">
        <v>89</v>
      </c>
      <c r="F266" s="66">
        <v>2159000</v>
      </c>
      <c r="G266" s="66">
        <v>2375000</v>
      </c>
      <c r="H266" s="66">
        <v>2850000</v>
      </c>
      <c r="I266" s="66">
        <v>3277000</v>
      </c>
      <c r="J266" s="66">
        <v>4588000</v>
      </c>
      <c r="K266" s="66">
        <v>5735000</v>
      </c>
      <c r="L266" s="66">
        <v>6882000</v>
      </c>
    </row>
    <row r="267" spans="1:12">
      <c r="A267" s="4" t="s">
        <v>157</v>
      </c>
      <c r="B267" s="4">
        <f t="shared" si="2"/>
        <v>43</v>
      </c>
      <c r="C267" s="5" t="s">
        <v>44</v>
      </c>
      <c r="D267" s="55" t="s">
        <v>115</v>
      </c>
      <c r="E267" s="55" t="s">
        <v>89</v>
      </c>
      <c r="F267" s="66">
        <v>2326000</v>
      </c>
      <c r="G267" s="66">
        <v>2559000</v>
      </c>
      <c r="H267" s="66">
        <v>3071000</v>
      </c>
      <c r="I267" s="66">
        <v>3532000</v>
      </c>
      <c r="J267" s="66">
        <v>4945000</v>
      </c>
      <c r="K267" s="66">
        <v>6181000</v>
      </c>
      <c r="L267" s="66">
        <v>7417000</v>
      </c>
    </row>
    <row r="268" spans="1:12">
      <c r="A268" s="4" t="s">
        <v>157</v>
      </c>
      <c r="B268" s="4">
        <f t="shared" si="2"/>
        <v>44</v>
      </c>
      <c r="C268" s="5" t="s">
        <v>44</v>
      </c>
      <c r="D268" s="55" t="s">
        <v>79</v>
      </c>
      <c r="E268" s="55" t="s">
        <v>79</v>
      </c>
      <c r="F268" s="66">
        <v>2016000</v>
      </c>
      <c r="G268" s="66">
        <v>2218000</v>
      </c>
      <c r="H268" s="66">
        <v>2662000</v>
      </c>
      <c r="I268" s="66">
        <v>3061000</v>
      </c>
      <c r="J268" s="66">
        <v>4285000</v>
      </c>
      <c r="K268" s="66">
        <v>5356000</v>
      </c>
      <c r="L268" s="66">
        <v>6427000</v>
      </c>
    </row>
    <row r="269" spans="1:12">
      <c r="A269" s="4" t="s">
        <v>157</v>
      </c>
      <c r="B269" s="4">
        <f t="shared" si="2"/>
        <v>45</v>
      </c>
      <c r="C269" s="5" t="s">
        <v>44</v>
      </c>
      <c r="D269" s="55" t="s">
        <v>116</v>
      </c>
      <c r="E269" s="55" t="s">
        <v>116</v>
      </c>
      <c r="F269" s="66">
        <v>2299000</v>
      </c>
      <c r="G269" s="66">
        <v>2529000</v>
      </c>
      <c r="H269" s="66">
        <v>3035000</v>
      </c>
      <c r="I269" s="66">
        <v>3490000</v>
      </c>
      <c r="J269" s="66">
        <v>4886000</v>
      </c>
      <c r="K269" s="66">
        <v>6108000</v>
      </c>
      <c r="L269" s="66">
        <v>7330000</v>
      </c>
    </row>
    <row r="270" spans="1:12">
      <c r="A270" s="4" t="s">
        <v>157</v>
      </c>
      <c r="B270" s="4">
        <f t="shared" si="2"/>
        <v>46</v>
      </c>
      <c r="C270" s="5" t="s">
        <v>44</v>
      </c>
      <c r="D270" s="55" t="s">
        <v>95</v>
      </c>
      <c r="E270" s="55" t="s">
        <v>95</v>
      </c>
      <c r="F270" s="66">
        <v>2584000</v>
      </c>
      <c r="G270" s="66">
        <v>2842000</v>
      </c>
      <c r="H270" s="66">
        <v>3410000</v>
      </c>
      <c r="I270" s="66">
        <v>3922000</v>
      </c>
      <c r="J270" s="66">
        <v>5491000</v>
      </c>
      <c r="K270" s="66">
        <v>6864000</v>
      </c>
      <c r="L270" s="66">
        <v>8237000</v>
      </c>
    </row>
    <row r="271" spans="1:12">
      <c r="A271" s="4" t="s">
        <v>157</v>
      </c>
      <c r="B271" s="4">
        <f t="shared" si="2"/>
        <v>47</v>
      </c>
      <c r="C271" s="5" t="s">
        <v>44</v>
      </c>
      <c r="D271" s="55" t="s">
        <v>117</v>
      </c>
      <c r="E271" s="55" t="s">
        <v>118</v>
      </c>
      <c r="F271" s="66">
        <v>1932000</v>
      </c>
      <c r="G271" s="66">
        <v>2125000</v>
      </c>
      <c r="H271" s="66">
        <v>2550000</v>
      </c>
      <c r="I271" s="66">
        <v>2932000</v>
      </c>
      <c r="J271" s="66">
        <v>4105000</v>
      </c>
      <c r="K271" s="66">
        <v>5131000</v>
      </c>
      <c r="L271" s="66">
        <v>6157000</v>
      </c>
    </row>
    <row r="272" spans="1:12">
      <c r="A272" s="4" t="s">
        <v>157</v>
      </c>
      <c r="B272" s="4">
        <f t="shared" si="2"/>
        <v>48</v>
      </c>
      <c r="C272" s="5" t="s">
        <v>44</v>
      </c>
      <c r="D272" s="55" t="s">
        <v>119</v>
      </c>
      <c r="E272" s="55" t="s">
        <v>118</v>
      </c>
      <c r="F272" s="66">
        <v>1894000</v>
      </c>
      <c r="G272" s="66">
        <v>2083000</v>
      </c>
      <c r="H272" s="66">
        <v>2500000</v>
      </c>
      <c r="I272" s="66">
        <v>2875000</v>
      </c>
      <c r="J272" s="66">
        <v>4025000</v>
      </c>
      <c r="K272" s="66">
        <v>5031000</v>
      </c>
      <c r="L272" s="66">
        <v>6037000</v>
      </c>
    </row>
    <row r="273" spans="1:12">
      <c r="A273" s="4" t="s">
        <v>157</v>
      </c>
      <c r="B273" s="4">
        <f t="shared" si="2"/>
        <v>49</v>
      </c>
      <c r="C273" s="5" t="s">
        <v>44</v>
      </c>
      <c r="D273" s="55" t="s">
        <v>120</v>
      </c>
      <c r="E273" s="55" t="s">
        <v>118</v>
      </c>
      <c r="F273" s="66">
        <v>2092000</v>
      </c>
      <c r="G273" s="66">
        <v>2301000</v>
      </c>
      <c r="H273" s="66">
        <v>2761000</v>
      </c>
      <c r="I273" s="66">
        <v>3175000</v>
      </c>
      <c r="J273" s="66">
        <v>4445000</v>
      </c>
      <c r="K273" s="66">
        <v>5556000</v>
      </c>
      <c r="L273" s="66">
        <v>6667000</v>
      </c>
    </row>
    <row r="274" spans="1:12">
      <c r="A274" s="4" t="s">
        <v>157</v>
      </c>
      <c r="B274" s="4">
        <f t="shared" si="2"/>
        <v>50</v>
      </c>
      <c r="C274" s="5" t="s">
        <v>44</v>
      </c>
      <c r="D274" s="55" t="s">
        <v>121</v>
      </c>
      <c r="E274" s="55" t="s">
        <v>118</v>
      </c>
      <c r="F274" s="66">
        <v>2205000</v>
      </c>
      <c r="G274" s="66">
        <v>2425000</v>
      </c>
      <c r="H274" s="66">
        <v>2910000</v>
      </c>
      <c r="I274" s="66">
        <v>3346000</v>
      </c>
      <c r="J274" s="66">
        <v>4684000</v>
      </c>
      <c r="K274" s="66">
        <v>5855000</v>
      </c>
      <c r="L274" s="66">
        <v>7026000</v>
      </c>
    </row>
    <row r="275" spans="1:12">
      <c r="A275" s="4" t="s">
        <v>157</v>
      </c>
      <c r="B275" s="4">
        <f t="shared" si="2"/>
        <v>51</v>
      </c>
      <c r="C275" s="5" t="s">
        <v>44</v>
      </c>
      <c r="D275" s="55" t="s">
        <v>122</v>
      </c>
      <c r="E275" s="55" t="s">
        <v>118</v>
      </c>
      <c r="F275" s="66">
        <v>2243000</v>
      </c>
      <c r="G275" s="66">
        <v>2467000</v>
      </c>
      <c r="H275" s="66">
        <v>2960000</v>
      </c>
      <c r="I275" s="66">
        <v>3404000</v>
      </c>
      <c r="J275" s="66">
        <v>4766000</v>
      </c>
      <c r="K275" s="66">
        <v>5958000</v>
      </c>
      <c r="L275" s="66">
        <v>7150000</v>
      </c>
    </row>
    <row r="276" spans="1:12">
      <c r="A276" s="4" t="s">
        <v>157</v>
      </c>
      <c r="B276" s="4">
        <f t="shared" si="2"/>
        <v>52</v>
      </c>
      <c r="C276" s="5" t="s">
        <v>44</v>
      </c>
      <c r="D276" s="55" t="s">
        <v>123</v>
      </c>
      <c r="E276" s="55" t="s">
        <v>118</v>
      </c>
      <c r="F276" s="66">
        <v>2111000</v>
      </c>
      <c r="G276" s="66">
        <v>2322000</v>
      </c>
      <c r="H276" s="66">
        <v>2786000</v>
      </c>
      <c r="I276" s="66">
        <v>3204000</v>
      </c>
      <c r="J276" s="66">
        <v>4486000</v>
      </c>
      <c r="K276" s="66">
        <v>5608000</v>
      </c>
      <c r="L276" s="66">
        <v>6730000</v>
      </c>
    </row>
    <row r="277" spans="1:12">
      <c r="A277" s="4" t="s">
        <v>157</v>
      </c>
      <c r="B277" s="4">
        <f t="shared" si="2"/>
        <v>53</v>
      </c>
      <c r="C277" s="5" t="s">
        <v>44</v>
      </c>
      <c r="D277" s="55" t="s">
        <v>124</v>
      </c>
      <c r="E277" s="55" t="s">
        <v>118</v>
      </c>
      <c r="F277" s="66">
        <v>1840000</v>
      </c>
      <c r="G277" s="66">
        <v>2024000</v>
      </c>
      <c r="H277" s="66">
        <v>2429000</v>
      </c>
      <c r="I277" s="66">
        <v>2793000</v>
      </c>
      <c r="J277" s="66">
        <v>3910000</v>
      </c>
      <c r="K277" s="66">
        <v>4888000</v>
      </c>
      <c r="L277" s="66">
        <v>5866000</v>
      </c>
    </row>
    <row r="278" spans="1:12">
      <c r="A278" s="4" t="s">
        <v>157</v>
      </c>
      <c r="B278" s="4">
        <f t="shared" si="2"/>
        <v>54</v>
      </c>
      <c r="C278" s="5" t="s">
        <v>44</v>
      </c>
      <c r="D278" s="55" t="s">
        <v>125</v>
      </c>
      <c r="E278" s="55" t="s">
        <v>126</v>
      </c>
      <c r="F278" s="66">
        <v>2648000</v>
      </c>
      <c r="G278" s="66">
        <v>2913000</v>
      </c>
      <c r="H278" s="66">
        <v>3495000</v>
      </c>
      <c r="I278" s="66">
        <v>4019000</v>
      </c>
      <c r="J278" s="66">
        <v>5627000</v>
      </c>
      <c r="K278" s="66">
        <v>7034000</v>
      </c>
      <c r="L278" s="66">
        <v>8441000</v>
      </c>
    </row>
    <row r="279" spans="1:12">
      <c r="A279" s="4" t="s">
        <v>157</v>
      </c>
      <c r="B279" s="4">
        <f t="shared" si="2"/>
        <v>55</v>
      </c>
      <c r="C279" s="5" t="s">
        <v>44</v>
      </c>
      <c r="D279" s="55" t="s">
        <v>127</v>
      </c>
      <c r="E279" s="55" t="s">
        <v>43</v>
      </c>
      <c r="F279" s="66">
        <v>3492000</v>
      </c>
      <c r="G279" s="66">
        <v>3841000</v>
      </c>
      <c r="H279" s="66">
        <v>4609000</v>
      </c>
      <c r="I279" s="66">
        <v>5300000</v>
      </c>
      <c r="J279" s="66">
        <v>7420000</v>
      </c>
      <c r="K279" s="66">
        <v>9275000</v>
      </c>
      <c r="L279" s="66">
        <v>11130000</v>
      </c>
    </row>
    <row r="280" spans="1:12">
      <c r="A280" s="4" t="s">
        <v>157</v>
      </c>
      <c r="B280" s="4">
        <f t="shared" si="2"/>
        <v>56</v>
      </c>
      <c r="C280" s="5" t="s">
        <v>44</v>
      </c>
      <c r="D280" s="55" t="s">
        <v>128</v>
      </c>
      <c r="E280" s="55" t="s">
        <v>43</v>
      </c>
      <c r="F280" s="66">
        <v>3164000</v>
      </c>
      <c r="G280" s="66">
        <v>3480000</v>
      </c>
      <c r="H280" s="66">
        <v>4176000</v>
      </c>
      <c r="I280" s="66">
        <v>4802000</v>
      </c>
      <c r="J280" s="66">
        <v>6723000</v>
      </c>
      <c r="K280" s="66">
        <v>8404000</v>
      </c>
      <c r="L280" s="66">
        <v>10085000</v>
      </c>
    </row>
    <row r="281" spans="1:12">
      <c r="A281" s="4" t="s">
        <v>157</v>
      </c>
      <c r="B281" s="4">
        <f t="shared" si="2"/>
        <v>57</v>
      </c>
      <c r="C281" s="5" t="s">
        <v>44</v>
      </c>
      <c r="D281" s="55" t="s">
        <v>129</v>
      </c>
      <c r="E281" s="55" t="s">
        <v>130</v>
      </c>
      <c r="F281" s="66">
        <v>4588000</v>
      </c>
      <c r="G281" s="66">
        <v>5047000</v>
      </c>
      <c r="H281" s="66">
        <v>6056000</v>
      </c>
      <c r="I281" s="66">
        <v>6964000</v>
      </c>
      <c r="J281" s="66">
        <v>9750000</v>
      </c>
      <c r="K281" s="66">
        <v>12188000</v>
      </c>
      <c r="L281" s="66">
        <v>14626000</v>
      </c>
    </row>
    <row r="282" spans="1:12">
      <c r="A282" s="4" t="s">
        <v>157</v>
      </c>
      <c r="B282" s="4">
        <f t="shared" si="2"/>
        <v>58</v>
      </c>
      <c r="C282" s="5" t="s">
        <v>44</v>
      </c>
      <c r="D282" s="55" t="s">
        <v>131</v>
      </c>
      <c r="E282" s="55" t="s">
        <v>130</v>
      </c>
      <c r="F282" s="66">
        <v>4851000</v>
      </c>
      <c r="G282" s="66">
        <v>5336000</v>
      </c>
      <c r="H282" s="66">
        <v>6403000</v>
      </c>
      <c r="I282" s="66">
        <v>7363000</v>
      </c>
      <c r="J282" s="66">
        <v>10308000</v>
      </c>
      <c r="K282" s="66">
        <v>12885000</v>
      </c>
      <c r="L282" s="66">
        <v>15462000</v>
      </c>
    </row>
    <row r="283" spans="1:12">
      <c r="A283" s="4" t="s">
        <v>157</v>
      </c>
      <c r="B283" s="4">
        <f t="shared" si="2"/>
        <v>59</v>
      </c>
      <c r="C283" s="5" t="s">
        <v>44</v>
      </c>
      <c r="D283" s="55" t="s">
        <v>132</v>
      </c>
      <c r="E283" s="55" t="s">
        <v>132</v>
      </c>
      <c r="F283" s="66">
        <v>5662000</v>
      </c>
      <c r="G283" s="66">
        <v>6228000</v>
      </c>
      <c r="H283" s="66">
        <v>7474000</v>
      </c>
      <c r="I283" s="66">
        <v>8595000</v>
      </c>
      <c r="J283" s="66">
        <v>12033000</v>
      </c>
      <c r="K283" s="66">
        <v>15041000</v>
      </c>
      <c r="L283" s="66">
        <v>18049000</v>
      </c>
    </row>
    <row r="284" spans="1:12">
      <c r="A284" s="4" t="s">
        <v>157</v>
      </c>
      <c r="B284" s="4">
        <f t="shared" si="2"/>
        <v>60</v>
      </c>
      <c r="C284" s="5" t="s">
        <v>44</v>
      </c>
      <c r="D284" s="55" t="s">
        <v>133</v>
      </c>
      <c r="E284" s="55" t="s">
        <v>134</v>
      </c>
      <c r="F284" s="66">
        <v>6258000</v>
      </c>
      <c r="G284" s="66">
        <v>6884000</v>
      </c>
      <c r="H284" s="66">
        <v>8261000</v>
      </c>
      <c r="I284" s="66">
        <v>9500000</v>
      </c>
      <c r="J284" s="66">
        <v>13300000</v>
      </c>
      <c r="K284" s="66">
        <v>16625000</v>
      </c>
      <c r="L284" s="66">
        <v>19950000</v>
      </c>
    </row>
    <row r="285" spans="1:12" hidden="1">
      <c r="A285" s="4"/>
      <c r="B285" s="4"/>
      <c r="C285" s="5"/>
      <c r="D285" s="55" t="s">
        <v>46</v>
      </c>
      <c r="E285" s="55" t="s">
        <v>46</v>
      </c>
      <c r="F285" s="66">
        <v>6916000</v>
      </c>
      <c r="G285" s="66">
        <v>7608000</v>
      </c>
      <c r="H285" s="66">
        <v>9130000</v>
      </c>
      <c r="I285" s="66">
        <v>10500000</v>
      </c>
      <c r="J285" s="66">
        <v>14700000</v>
      </c>
      <c r="K285" s="66">
        <v>18375000</v>
      </c>
      <c r="L285" s="66">
        <v>22050000</v>
      </c>
    </row>
    <row r="286" spans="1:12" hidden="1">
      <c r="A286" s="4"/>
      <c r="B286" s="4"/>
      <c r="C286" s="5"/>
      <c r="D286" s="55" t="s">
        <v>135</v>
      </c>
      <c r="E286" s="55" t="s">
        <v>44</v>
      </c>
      <c r="F286" s="66">
        <v>887000</v>
      </c>
      <c r="G286" s="66">
        <v>976000</v>
      </c>
      <c r="H286" s="66">
        <v>1171000</v>
      </c>
      <c r="I286" s="66">
        <v>1347000</v>
      </c>
      <c r="J286" s="66">
        <v>1886000</v>
      </c>
      <c r="K286" s="66">
        <v>2358000</v>
      </c>
      <c r="L286" s="66">
        <v>2830000</v>
      </c>
    </row>
    <row r="287" spans="1:12" hidden="1">
      <c r="A287" s="4"/>
      <c r="B287" s="4"/>
      <c r="C287" s="5"/>
      <c r="D287" s="55" t="s">
        <v>136</v>
      </c>
      <c r="E287" s="55" t="s">
        <v>44</v>
      </c>
      <c r="F287" s="66">
        <v>697000</v>
      </c>
      <c r="G287" s="66">
        <v>767000</v>
      </c>
      <c r="H287" s="66">
        <v>920000</v>
      </c>
      <c r="I287" s="66">
        <v>1058000</v>
      </c>
      <c r="J287" s="66">
        <v>1481000</v>
      </c>
      <c r="K287" s="66">
        <v>1851000</v>
      </c>
      <c r="L287" s="66">
        <v>2221000</v>
      </c>
    </row>
    <row r="288" spans="1:12">
      <c r="A288" s="4" t="s">
        <v>157</v>
      </c>
      <c r="B288" s="4">
        <f>B284+1</f>
        <v>61</v>
      </c>
      <c r="C288" s="5" t="s">
        <v>44</v>
      </c>
      <c r="D288" s="55" t="s">
        <v>137</v>
      </c>
      <c r="E288" s="55" t="s">
        <v>44</v>
      </c>
      <c r="F288" s="66">
        <v>697000</v>
      </c>
      <c r="G288" s="66">
        <v>767000</v>
      </c>
      <c r="H288" s="66">
        <v>920000</v>
      </c>
      <c r="I288" s="66">
        <v>1058000</v>
      </c>
      <c r="J288" s="66">
        <v>1481000</v>
      </c>
      <c r="K288" s="66">
        <v>1851000</v>
      </c>
      <c r="L288" s="66">
        <v>2221000</v>
      </c>
    </row>
    <row r="289" spans="1:12">
      <c r="A289" s="4" t="s">
        <v>157</v>
      </c>
      <c r="B289" s="4">
        <f t="shared" si="2"/>
        <v>62</v>
      </c>
      <c r="C289" s="5" t="s">
        <v>44</v>
      </c>
      <c r="D289" s="55" t="s">
        <v>138</v>
      </c>
      <c r="E289" s="55" t="s">
        <v>47</v>
      </c>
      <c r="F289" s="66">
        <v>1375000</v>
      </c>
      <c r="G289" s="66">
        <v>1513000</v>
      </c>
      <c r="H289" s="66">
        <v>1816000</v>
      </c>
      <c r="I289" s="66">
        <v>2088000</v>
      </c>
      <c r="J289" s="66">
        <v>2923000</v>
      </c>
      <c r="K289" s="66">
        <v>3654000</v>
      </c>
      <c r="L289" s="66">
        <v>4385000</v>
      </c>
    </row>
    <row r="290" spans="1:12">
      <c r="A290" s="4" t="s">
        <v>157</v>
      </c>
      <c r="B290" s="4">
        <f t="shared" si="2"/>
        <v>63</v>
      </c>
      <c r="C290" s="5" t="s">
        <v>44</v>
      </c>
      <c r="D290" s="55" t="s">
        <v>139</v>
      </c>
      <c r="E290" s="55" t="s">
        <v>47</v>
      </c>
      <c r="F290" s="66">
        <v>1507000</v>
      </c>
      <c r="G290" s="66">
        <v>1658000</v>
      </c>
      <c r="H290" s="66">
        <v>1990000</v>
      </c>
      <c r="I290" s="66">
        <v>2288000</v>
      </c>
      <c r="J290" s="66">
        <v>3203000</v>
      </c>
      <c r="K290" s="66">
        <v>4004000</v>
      </c>
      <c r="L290" s="66">
        <v>4805000</v>
      </c>
    </row>
    <row r="291" spans="1:12">
      <c r="A291" s="4" t="s">
        <v>157</v>
      </c>
      <c r="B291" s="4">
        <f t="shared" ref="B291:B301" si="3">B290+1</f>
        <v>64</v>
      </c>
      <c r="C291" s="5" t="s">
        <v>44</v>
      </c>
      <c r="D291" s="55" t="s">
        <v>140</v>
      </c>
      <c r="E291" s="55" t="s">
        <v>140</v>
      </c>
      <c r="F291" s="66">
        <v>2079000</v>
      </c>
      <c r="G291" s="66">
        <v>2287000</v>
      </c>
      <c r="H291" s="66">
        <v>2744000</v>
      </c>
      <c r="I291" s="66">
        <v>3156000</v>
      </c>
      <c r="J291" s="66">
        <v>4418000</v>
      </c>
      <c r="K291" s="66">
        <v>5523000</v>
      </c>
      <c r="L291" s="66">
        <v>6628000</v>
      </c>
    </row>
    <row r="292" spans="1:12">
      <c r="A292" s="4" t="s">
        <v>157</v>
      </c>
      <c r="B292" s="4">
        <f t="shared" si="3"/>
        <v>65</v>
      </c>
      <c r="C292" s="5" t="s">
        <v>44</v>
      </c>
      <c r="D292" s="55" t="s">
        <v>141</v>
      </c>
      <c r="E292" s="55" t="s">
        <v>142</v>
      </c>
      <c r="F292" s="66">
        <v>3371000</v>
      </c>
      <c r="G292" s="66">
        <v>3708000</v>
      </c>
      <c r="H292" s="66">
        <v>4450000</v>
      </c>
      <c r="I292" s="66">
        <v>5117000</v>
      </c>
      <c r="J292" s="66">
        <v>7164000</v>
      </c>
      <c r="K292" s="66">
        <v>8955000</v>
      </c>
      <c r="L292" s="66">
        <v>10746000</v>
      </c>
    </row>
    <row r="293" spans="1:12">
      <c r="A293" s="4" t="s">
        <v>157</v>
      </c>
      <c r="B293" s="4">
        <f t="shared" si="3"/>
        <v>66</v>
      </c>
      <c r="C293" s="5" t="s">
        <v>44</v>
      </c>
      <c r="D293" s="55" t="s">
        <v>143</v>
      </c>
      <c r="E293" s="55" t="s">
        <v>142</v>
      </c>
      <c r="F293" s="66">
        <v>3129000</v>
      </c>
      <c r="G293" s="66">
        <v>3442000</v>
      </c>
      <c r="H293" s="66">
        <v>4130000</v>
      </c>
      <c r="I293" s="66">
        <v>4749000</v>
      </c>
      <c r="J293" s="66">
        <v>6649000</v>
      </c>
      <c r="K293" s="66">
        <v>8311000</v>
      </c>
      <c r="L293" s="66">
        <v>9973000</v>
      </c>
    </row>
    <row r="294" spans="1:12">
      <c r="A294" s="4" t="s">
        <v>157</v>
      </c>
      <c r="B294" s="4">
        <f t="shared" si="3"/>
        <v>67</v>
      </c>
      <c r="C294" s="5" t="s">
        <v>44</v>
      </c>
      <c r="D294" s="55" t="s">
        <v>144</v>
      </c>
      <c r="E294" s="55" t="s">
        <v>142</v>
      </c>
      <c r="F294" s="66">
        <v>3371000</v>
      </c>
      <c r="G294" s="66">
        <v>3708000</v>
      </c>
      <c r="H294" s="66">
        <v>4450000</v>
      </c>
      <c r="I294" s="66">
        <v>5117000</v>
      </c>
      <c r="J294" s="66">
        <v>7164000</v>
      </c>
      <c r="K294" s="66">
        <v>8955000</v>
      </c>
      <c r="L294" s="66">
        <v>10746000</v>
      </c>
    </row>
    <row r="295" spans="1:12">
      <c r="A295" s="4" t="s">
        <v>157</v>
      </c>
      <c r="B295" s="4">
        <f t="shared" si="3"/>
        <v>68</v>
      </c>
      <c r="C295" s="5" t="s">
        <v>44</v>
      </c>
      <c r="D295" s="55" t="s">
        <v>145</v>
      </c>
      <c r="E295" s="55" t="s">
        <v>99</v>
      </c>
      <c r="F295" s="66">
        <v>5119000</v>
      </c>
      <c r="G295" s="66">
        <v>5631000</v>
      </c>
      <c r="H295" s="66">
        <v>6757000</v>
      </c>
      <c r="I295" s="66">
        <v>7771000</v>
      </c>
      <c r="J295" s="66">
        <v>10879000</v>
      </c>
      <c r="K295" s="66">
        <v>13599000</v>
      </c>
      <c r="L295" s="66">
        <v>16319000</v>
      </c>
    </row>
    <row r="296" spans="1:12">
      <c r="A296" s="4" t="s">
        <v>157</v>
      </c>
      <c r="B296" s="4">
        <f t="shared" si="3"/>
        <v>69</v>
      </c>
      <c r="C296" s="5" t="s">
        <v>44</v>
      </c>
      <c r="D296" s="55" t="s">
        <v>146</v>
      </c>
      <c r="E296" s="55" t="s">
        <v>99</v>
      </c>
      <c r="F296" s="66">
        <v>5797000</v>
      </c>
      <c r="G296" s="66">
        <v>6377000</v>
      </c>
      <c r="H296" s="66">
        <v>7652000</v>
      </c>
      <c r="I296" s="66">
        <v>8800000</v>
      </c>
      <c r="J296" s="66">
        <v>12320000</v>
      </c>
      <c r="K296" s="66">
        <v>15400000</v>
      </c>
      <c r="L296" s="66">
        <v>18480000</v>
      </c>
    </row>
    <row r="297" spans="1:12">
      <c r="A297" s="4" t="s">
        <v>157</v>
      </c>
      <c r="B297" s="4">
        <f t="shared" si="3"/>
        <v>70</v>
      </c>
      <c r="C297" s="5" t="s">
        <v>44</v>
      </c>
      <c r="D297" s="55" t="s">
        <v>72</v>
      </c>
      <c r="E297" s="55" t="s">
        <v>72</v>
      </c>
      <c r="F297" s="66">
        <v>5271000</v>
      </c>
      <c r="G297" s="66">
        <v>5798000</v>
      </c>
      <c r="H297" s="66">
        <v>6957000</v>
      </c>
      <c r="I297" s="66">
        <v>8000000</v>
      </c>
      <c r="J297" s="66">
        <v>11200000</v>
      </c>
      <c r="K297" s="66">
        <v>14000000</v>
      </c>
      <c r="L297" s="66">
        <v>16800000</v>
      </c>
    </row>
    <row r="298" spans="1:12">
      <c r="A298" s="4" t="s">
        <v>157</v>
      </c>
      <c r="B298" s="4">
        <f t="shared" si="3"/>
        <v>71</v>
      </c>
      <c r="C298" s="5" t="s">
        <v>44</v>
      </c>
      <c r="D298" s="55" t="s">
        <v>147</v>
      </c>
      <c r="E298" s="55" t="s">
        <v>59</v>
      </c>
      <c r="F298" s="66">
        <v>2847000</v>
      </c>
      <c r="G298" s="66">
        <v>3132000</v>
      </c>
      <c r="H298" s="66">
        <v>3758000</v>
      </c>
      <c r="I298" s="66">
        <v>4322000</v>
      </c>
      <c r="J298" s="66">
        <v>6051000</v>
      </c>
      <c r="K298" s="66">
        <v>7564000</v>
      </c>
      <c r="L298" s="66">
        <v>9077000</v>
      </c>
    </row>
    <row r="299" spans="1:12">
      <c r="A299" s="4" t="s">
        <v>157</v>
      </c>
      <c r="B299" s="4">
        <f t="shared" si="3"/>
        <v>72</v>
      </c>
      <c r="C299" s="5" t="s">
        <v>44</v>
      </c>
      <c r="D299" s="55" t="s">
        <v>148</v>
      </c>
      <c r="E299" s="55" t="s">
        <v>59</v>
      </c>
      <c r="F299" s="66">
        <v>2847000</v>
      </c>
      <c r="G299" s="66">
        <v>3132000</v>
      </c>
      <c r="H299" s="66">
        <v>3758000</v>
      </c>
      <c r="I299" s="66">
        <v>4322000</v>
      </c>
      <c r="J299" s="66">
        <v>6051000</v>
      </c>
      <c r="K299" s="66">
        <v>7564000</v>
      </c>
      <c r="L299" s="66">
        <v>9077000</v>
      </c>
    </row>
    <row r="300" spans="1:12">
      <c r="A300" s="4" t="s">
        <v>157</v>
      </c>
      <c r="B300" s="4">
        <f t="shared" si="3"/>
        <v>73</v>
      </c>
      <c r="C300" s="5" t="s">
        <v>44</v>
      </c>
      <c r="D300" s="55" t="s">
        <v>149</v>
      </c>
      <c r="E300" s="55" t="s">
        <v>59</v>
      </c>
      <c r="F300" s="66">
        <v>2635000</v>
      </c>
      <c r="G300" s="66">
        <v>2898000</v>
      </c>
      <c r="H300" s="66">
        <v>3478000</v>
      </c>
      <c r="I300" s="66">
        <v>4000000</v>
      </c>
      <c r="J300" s="66">
        <v>5600000</v>
      </c>
      <c r="K300" s="66">
        <v>7000000</v>
      </c>
      <c r="L300" s="66">
        <v>8400000</v>
      </c>
    </row>
    <row r="301" spans="1:12">
      <c r="A301" s="4" t="s">
        <v>157</v>
      </c>
      <c r="B301" s="4">
        <f t="shared" si="3"/>
        <v>74</v>
      </c>
      <c r="C301" s="5" t="s">
        <v>44</v>
      </c>
      <c r="D301" s="55" t="s">
        <v>150</v>
      </c>
      <c r="E301" s="55" t="s">
        <v>59</v>
      </c>
      <c r="F301" s="66">
        <v>2079000</v>
      </c>
      <c r="G301" s="66">
        <v>2287000</v>
      </c>
      <c r="H301" s="66">
        <v>2744000</v>
      </c>
      <c r="I301" s="66">
        <v>3156000</v>
      </c>
      <c r="J301" s="66">
        <v>4418000</v>
      </c>
      <c r="K301" s="66">
        <v>5523000</v>
      </c>
      <c r="L301" s="66">
        <v>6628000</v>
      </c>
    </row>
    <row r="302" spans="1:12">
      <c r="A302" s="15"/>
      <c r="B302" s="16"/>
      <c r="C302" s="17"/>
      <c r="D302" s="17"/>
      <c r="E302" s="17"/>
      <c r="F302" s="18"/>
      <c r="G302" s="18"/>
      <c r="H302" s="18"/>
      <c r="I302" s="18"/>
      <c r="J302" s="18"/>
      <c r="K302" s="18"/>
      <c r="L302" s="18"/>
    </row>
    <row r="303" spans="1:12">
      <c r="A303" s="15"/>
      <c r="B303" s="16"/>
      <c r="C303" s="17"/>
      <c r="D303" s="17"/>
      <c r="E303" s="17"/>
      <c r="F303" s="18"/>
      <c r="G303" s="18"/>
      <c r="H303" s="18"/>
      <c r="I303" s="18"/>
      <c r="J303" s="18"/>
      <c r="K303" s="18"/>
      <c r="L303" s="18"/>
    </row>
    <row r="304" spans="1:12">
      <c r="A304" s="15"/>
      <c r="B304" s="16"/>
      <c r="C304" s="17"/>
      <c r="D304" s="17"/>
      <c r="E304" s="17"/>
      <c r="F304" s="18"/>
      <c r="G304" s="18"/>
      <c r="H304" s="18"/>
      <c r="I304" s="18"/>
      <c r="J304" s="18"/>
      <c r="K304" s="18"/>
      <c r="L304" s="18"/>
    </row>
    <row r="305" spans="1:14">
      <c r="A305" s="15"/>
      <c r="B305" s="16"/>
      <c r="C305" s="17"/>
      <c r="D305" s="17"/>
      <c r="E305" s="17"/>
      <c r="F305" s="18"/>
      <c r="G305" s="18"/>
      <c r="H305" s="18"/>
      <c r="I305" s="18"/>
      <c r="J305" s="18"/>
      <c r="K305" s="18"/>
      <c r="L305" s="18"/>
    </row>
    <row r="307" spans="1:14" s="47" customFormat="1">
      <c r="A307" s="41"/>
      <c r="B307" s="42"/>
      <c r="C307" s="43"/>
      <c r="D307" s="43"/>
      <c r="E307" s="43"/>
      <c r="F307" s="44"/>
      <c r="G307" s="44"/>
      <c r="H307" s="44"/>
      <c r="I307" s="44"/>
      <c r="J307" s="44"/>
      <c r="K307" s="44"/>
      <c r="L307" s="44"/>
      <c r="M307" s="44"/>
      <c r="N307" s="44"/>
    </row>
    <row r="308" spans="1:14">
      <c r="A308"/>
    </row>
    <row r="309" spans="1:14" ht="15" customHeight="1">
      <c r="A309" s="71" t="s">
        <v>172</v>
      </c>
      <c r="B309" s="71" t="s">
        <v>173</v>
      </c>
      <c r="C309" s="73" t="s">
        <v>0</v>
      </c>
      <c r="D309" s="74"/>
      <c r="E309" s="71" t="s">
        <v>174</v>
      </c>
      <c r="F309" s="73" t="s">
        <v>175</v>
      </c>
      <c r="G309" s="75"/>
      <c r="H309" s="75"/>
      <c r="I309" s="75"/>
      <c r="J309" s="75"/>
      <c r="K309" s="75"/>
      <c r="L309" s="74"/>
      <c r="M309" s="48"/>
    </row>
    <row r="310" spans="1:14">
      <c r="A310" s="72"/>
      <c r="B310" s="72"/>
      <c r="C310" s="22" t="s">
        <v>176</v>
      </c>
      <c r="D310" s="22" t="s">
        <v>177</v>
      </c>
      <c r="E310" s="72"/>
      <c r="F310" s="30" t="s">
        <v>155</v>
      </c>
      <c r="G310" s="30" t="s">
        <v>24</v>
      </c>
      <c r="H310" s="30" t="s">
        <v>25</v>
      </c>
      <c r="I310" s="30" t="s">
        <v>26</v>
      </c>
      <c r="J310" s="30" t="s">
        <v>27</v>
      </c>
      <c r="K310" s="30" t="s">
        <v>28</v>
      </c>
      <c r="L310" s="30" t="s">
        <v>29</v>
      </c>
    </row>
    <row r="311" spans="1:14">
      <c r="A311" s="23" t="s">
        <v>178</v>
      </c>
      <c r="B311" s="23">
        <v>1</v>
      </c>
      <c r="C311" s="23" t="s">
        <v>53</v>
      </c>
      <c r="D311" s="24" t="s">
        <v>33</v>
      </c>
      <c r="E311" s="24" t="s">
        <v>33</v>
      </c>
      <c r="F311" s="6">
        <f>ROUND('Fuel 11.300 VND'!F308*'Fuel 13.020 VND'!$K$14,-3)</f>
        <v>470000</v>
      </c>
      <c r="G311" s="6">
        <f>ROUND('Fuel 11.300 VND'!G308*'Fuel 13.020 VND'!$K$14,-3)</f>
        <v>547000</v>
      </c>
      <c r="H311" s="6">
        <f>ROUND('Fuel 11.300 VND'!H308*'Fuel 13.020 VND'!$K$14,-3)</f>
        <v>0</v>
      </c>
      <c r="I311" s="6">
        <f>ROUND('Fuel 11.300 VND'!I308*'Fuel 13.020 VND'!$K$14,-3)</f>
        <v>0</v>
      </c>
      <c r="J311" s="6">
        <f>ROUND('Fuel 11.300 VND'!J308*'Fuel 13.020 VND'!$K$14,-3)</f>
        <v>0</v>
      </c>
      <c r="K311" s="6">
        <f>ROUND('Fuel 11.300 VND'!K308*'Fuel 13.020 VND'!$K$14,-3)</f>
        <v>0</v>
      </c>
      <c r="L311" s="6">
        <f>ROUND('Fuel 11.300 VND'!L308*'Fuel 13.020 VND'!$K$14,-3)</f>
        <v>0</v>
      </c>
    </row>
    <row r="312" spans="1:14">
      <c r="A312" s="23" t="s">
        <v>178</v>
      </c>
      <c r="B312" s="23">
        <f>B311+1</f>
        <v>2</v>
      </c>
      <c r="C312" s="23" t="s">
        <v>53</v>
      </c>
      <c r="D312" s="24" t="s">
        <v>48</v>
      </c>
      <c r="E312" s="24" t="s">
        <v>33</v>
      </c>
      <c r="F312" s="6">
        <f>ROUND('Fuel 11.300 VND'!F309*'Fuel 13.020 VND'!$K$14,-3)</f>
        <v>579000</v>
      </c>
      <c r="G312" s="6">
        <f>ROUND('Fuel 11.300 VND'!G309*'Fuel 13.020 VND'!$K$14,-3)</f>
        <v>656000</v>
      </c>
      <c r="H312" s="6">
        <f>ROUND('Fuel 11.300 VND'!H309*'Fuel 13.020 VND'!$K$14,-3)</f>
        <v>0</v>
      </c>
      <c r="I312" s="6">
        <f>ROUND('Fuel 11.300 VND'!I309*'Fuel 13.020 VND'!$K$14,-3)</f>
        <v>0</v>
      </c>
      <c r="J312" s="6">
        <f>ROUND('Fuel 11.300 VND'!J309*'Fuel 13.020 VND'!$K$14,-3)</f>
        <v>0</v>
      </c>
      <c r="K312" s="6">
        <f>ROUND('Fuel 11.300 VND'!K309*'Fuel 13.020 VND'!$K$14,-3)</f>
        <v>0</v>
      </c>
      <c r="L312" s="6">
        <f>ROUND('Fuel 11.300 VND'!L309*'Fuel 13.020 VND'!$K$14,-3)</f>
        <v>0</v>
      </c>
    </row>
    <row r="313" spans="1:14">
      <c r="A313" s="23" t="s">
        <v>178</v>
      </c>
      <c r="B313" s="23">
        <f t="shared" ref="B313:B332" si="4">B312+1</f>
        <v>3</v>
      </c>
      <c r="C313" s="23" t="s">
        <v>53</v>
      </c>
      <c r="D313" s="24" t="s">
        <v>179</v>
      </c>
      <c r="E313" s="24" t="s">
        <v>33</v>
      </c>
      <c r="F313" s="6">
        <f>ROUND('Fuel 11.300 VND'!F310*'Fuel 13.020 VND'!$K$14,-3)</f>
        <v>470000</v>
      </c>
      <c r="G313" s="6">
        <f>ROUND('Fuel 11.300 VND'!G310*'Fuel 13.020 VND'!$K$14,-3)</f>
        <v>547000</v>
      </c>
      <c r="H313" s="6">
        <f>ROUND('Fuel 11.300 VND'!H310*'Fuel 13.020 VND'!$K$14,-3)</f>
        <v>0</v>
      </c>
      <c r="I313" s="6">
        <f>ROUND('Fuel 11.300 VND'!I310*'Fuel 13.020 VND'!$K$14,-3)</f>
        <v>0</v>
      </c>
      <c r="J313" s="6">
        <f>ROUND('Fuel 11.300 VND'!J310*'Fuel 13.020 VND'!$K$14,-3)</f>
        <v>0</v>
      </c>
      <c r="K313" s="6">
        <f>ROUND('Fuel 11.300 VND'!K310*'Fuel 13.020 VND'!$K$14,-3)</f>
        <v>0</v>
      </c>
      <c r="L313" s="6">
        <f>ROUND('Fuel 11.300 VND'!L310*'Fuel 13.020 VND'!$K$14,-3)</f>
        <v>0</v>
      </c>
    </row>
    <row r="314" spans="1:14">
      <c r="A314" s="23" t="s">
        <v>178</v>
      </c>
      <c r="B314" s="23">
        <f t="shared" si="4"/>
        <v>4</v>
      </c>
      <c r="C314" s="23" t="s">
        <v>53</v>
      </c>
      <c r="D314" s="24" t="s">
        <v>180</v>
      </c>
      <c r="E314" s="24" t="s">
        <v>33</v>
      </c>
      <c r="F314" s="6">
        <f>ROUND('Fuel 11.300 VND'!F311*'Fuel 13.020 VND'!$K$14,-3)</f>
        <v>382000</v>
      </c>
      <c r="G314" s="6">
        <f>ROUND('Fuel 11.300 VND'!G311*'Fuel 13.020 VND'!$K$14,-3)</f>
        <v>492000</v>
      </c>
      <c r="H314" s="6">
        <f>ROUND('Fuel 11.300 VND'!H311*'Fuel 13.020 VND'!$K$14,-3)</f>
        <v>0</v>
      </c>
      <c r="I314" s="6">
        <f>ROUND('Fuel 11.300 VND'!I311*'Fuel 13.020 VND'!$K$14,-3)</f>
        <v>0</v>
      </c>
      <c r="J314" s="6">
        <f>ROUND('Fuel 11.300 VND'!J311*'Fuel 13.020 VND'!$K$14,-3)</f>
        <v>0</v>
      </c>
      <c r="K314" s="6">
        <f>ROUND('Fuel 11.300 VND'!K311*'Fuel 13.020 VND'!$K$14,-3)</f>
        <v>0</v>
      </c>
      <c r="L314" s="6">
        <f>ROUND('Fuel 11.300 VND'!L311*'Fuel 13.020 VND'!$K$14,-3)</f>
        <v>0</v>
      </c>
    </row>
    <row r="315" spans="1:14">
      <c r="A315" s="23" t="s">
        <v>178</v>
      </c>
      <c r="B315" s="23">
        <f t="shared" si="4"/>
        <v>5</v>
      </c>
      <c r="C315" s="23" t="s">
        <v>53</v>
      </c>
      <c r="D315" s="24" t="s">
        <v>53</v>
      </c>
      <c r="E315" s="24" t="s">
        <v>33</v>
      </c>
      <c r="F315" s="6">
        <f>ROUND('Fuel 11.300 VND'!F312*'Fuel 13.020 VND'!$K$14,-3)</f>
        <v>382000</v>
      </c>
      <c r="G315" s="6">
        <f>ROUND('Fuel 11.300 VND'!G312*'Fuel 13.020 VND'!$K$14,-3)</f>
        <v>492000</v>
      </c>
      <c r="H315" s="6">
        <f>ROUND('Fuel 11.300 VND'!H312*'Fuel 13.020 VND'!$K$14,-3)</f>
        <v>0</v>
      </c>
      <c r="I315" s="6">
        <f>ROUND('Fuel 11.300 VND'!I312*'Fuel 13.020 VND'!$K$14,-3)</f>
        <v>0</v>
      </c>
      <c r="J315" s="6">
        <f>ROUND('Fuel 11.300 VND'!J312*'Fuel 13.020 VND'!$K$14,-3)</f>
        <v>0</v>
      </c>
      <c r="K315" s="6">
        <f>ROUND('Fuel 11.300 VND'!K312*'Fuel 13.020 VND'!$K$14,-3)</f>
        <v>0</v>
      </c>
      <c r="L315" s="6">
        <f>ROUND('Fuel 11.300 VND'!L312*'Fuel 13.020 VND'!$K$14,-3)</f>
        <v>0</v>
      </c>
    </row>
    <row r="316" spans="1:14">
      <c r="A316" s="23" t="s">
        <v>178</v>
      </c>
      <c r="B316" s="23">
        <f t="shared" si="4"/>
        <v>6</v>
      </c>
      <c r="C316" s="23" t="s">
        <v>53</v>
      </c>
      <c r="D316" s="24" t="s">
        <v>137</v>
      </c>
      <c r="E316" s="24" t="s">
        <v>44</v>
      </c>
      <c r="F316" s="6">
        <f>ROUND('Fuel 11.300 VND'!F313*'Fuel 13.020 VND'!$K$14,-3)</f>
        <v>517000</v>
      </c>
      <c r="G316" s="6">
        <f>ROUND('Fuel 11.300 VND'!G313*'Fuel 13.020 VND'!$K$14,-3)</f>
        <v>616000</v>
      </c>
      <c r="H316" s="6">
        <f>ROUND('Fuel 11.300 VND'!H313*'Fuel 13.020 VND'!$K$14,-3)</f>
        <v>823000</v>
      </c>
      <c r="I316" s="6">
        <f>ROUND('Fuel 11.300 VND'!I313*'Fuel 13.020 VND'!$K$14,-3)</f>
        <v>931000</v>
      </c>
      <c r="J316" s="6">
        <f>ROUND('Fuel 11.300 VND'!J313*'Fuel 13.020 VND'!$K$14,-3)</f>
        <v>1122000</v>
      </c>
      <c r="K316" s="6">
        <f>ROUND('Fuel 11.300 VND'!K313*'Fuel 13.020 VND'!$K$14,-3)</f>
        <v>1325000</v>
      </c>
      <c r="L316" s="6">
        <f>ROUND('Fuel 11.300 VND'!L313*'Fuel 13.020 VND'!$K$14,-3)</f>
        <v>1503000</v>
      </c>
    </row>
    <row r="317" spans="1:14">
      <c r="A317" s="23" t="s">
        <v>178</v>
      </c>
      <c r="B317" s="23">
        <f t="shared" si="4"/>
        <v>7</v>
      </c>
      <c r="C317" s="23" t="s">
        <v>53</v>
      </c>
      <c r="D317" s="24" t="s">
        <v>75</v>
      </c>
      <c r="E317" s="24" t="s">
        <v>49</v>
      </c>
      <c r="F317" s="6">
        <f>ROUND('Fuel 11.300 VND'!F314*'Fuel 13.020 VND'!$K$14,-3)</f>
        <v>1135000</v>
      </c>
      <c r="G317" s="6">
        <f>ROUND('Fuel 11.300 VND'!G314*'Fuel 13.020 VND'!$K$14,-3)</f>
        <v>1395000</v>
      </c>
      <c r="H317" s="6">
        <f>ROUND('Fuel 11.300 VND'!H314*'Fuel 13.020 VND'!$K$14,-3)</f>
        <v>1872000</v>
      </c>
      <c r="I317" s="6">
        <f>ROUND('Fuel 11.300 VND'!I314*'Fuel 13.020 VND'!$K$14,-3)</f>
        <v>2190000</v>
      </c>
      <c r="J317" s="6">
        <f>ROUND('Fuel 11.300 VND'!J314*'Fuel 13.020 VND'!$K$14,-3)</f>
        <v>3036000</v>
      </c>
      <c r="K317" s="6">
        <f>ROUND('Fuel 11.300 VND'!K314*'Fuel 13.020 VND'!$K$14,-3)</f>
        <v>3990000</v>
      </c>
      <c r="L317" s="6">
        <f>ROUND('Fuel 11.300 VND'!L314*'Fuel 13.020 VND'!$K$14,-3)</f>
        <v>4410000</v>
      </c>
    </row>
    <row r="318" spans="1:14">
      <c r="A318" s="23" t="s">
        <v>178</v>
      </c>
      <c r="B318" s="23">
        <f t="shared" si="4"/>
        <v>8</v>
      </c>
      <c r="C318" s="23" t="s">
        <v>53</v>
      </c>
      <c r="D318" s="24" t="s">
        <v>181</v>
      </c>
      <c r="E318" s="24" t="s">
        <v>49</v>
      </c>
      <c r="F318" s="6">
        <f>ROUND('Fuel 11.300 VND'!F315*'Fuel 13.020 VND'!$K$14,-3)</f>
        <v>634000</v>
      </c>
      <c r="G318" s="6">
        <f>ROUND('Fuel 11.300 VND'!G315*'Fuel 13.020 VND'!$K$14,-3)</f>
        <v>832000</v>
      </c>
      <c r="H318" s="6">
        <f>ROUND('Fuel 11.300 VND'!H315*'Fuel 13.020 VND'!$K$14,-3)</f>
        <v>937000</v>
      </c>
      <c r="I318" s="6">
        <f>ROUND('Fuel 11.300 VND'!I315*'Fuel 13.020 VND'!$K$14,-3)</f>
        <v>1054000</v>
      </c>
      <c r="J318" s="6">
        <f>ROUND('Fuel 11.300 VND'!J315*'Fuel 13.020 VND'!$K$14,-3)</f>
        <v>1544000</v>
      </c>
      <c r="K318" s="6">
        <f>ROUND('Fuel 11.300 VND'!K315*'Fuel 13.020 VND'!$K$14,-3)</f>
        <v>2032000</v>
      </c>
      <c r="L318" s="6">
        <f>ROUND('Fuel 11.300 VND'!L315*'Fuel 13.020 VND'!$K$14,-3)</f>
        <v>2438000</v>
      </c>
    </row>
    <row r="319" spans="1:14">
      <c r="A319" s="23" t="s">
        <v>178</v>
      </c>
      <c r="B319" s="23">
        <f t="shared" si="4"/>
        <v>9</v>
      </c>
      <c r="C319" s="23" t="s">
        <v>53</v>
      </c>
      <c r="D319" s="24" t="s">
        <v>182</v>
      </c>
      <c r="E319" s="24" t="s">
        <v>47</v>
      </c>
      <c r="F319" s="6">
        <f>ROUND('Fuel 11.300 VND'!F316*'Fuel 13.020 VND'!$K$14,-3)</f>
        <v>1298000</v>
      </c>
      <c r="G319" s="6">
        <f>ROUND('Fuel 11.300 VND'!G316*'Fuel 13.020 VND'!$K$14,-3)</f>
        <v>1590000</v>
      </c>
      <c r="H319" s="6">
        <f>ROUND('Fuel 11.300 VND'!H316*'Fuel 13.020 VND'!$K$14,-3)</f>
        <v>2234000</v>
      </c>
      <c r="I319" s="6">
        <f>ROUND('Fuel 11.300 VND'!I316*'Fuel 13.020 VND'!$K$14,-3)</f>
        <v>2585000</v>
      </c>
      <c r="J319" s="6">
        <f>ROUND('Fuel 11.300 VND'!J316*'Fuel 13.020 VND'!$K$14,-3)</f>
        <v>3816000</v>
      </c>
      <c r="K319" s="6">
        <f>ROUND('Fuel 11.300 VND'!K316*'Fuel 13.020 VND'!$K$14,-3)</f>
        <v>4903000</v>
      </c>
      <c r="L319" s="6">
        <f>ROUND('Fuel 11.300 VND'!L316*'Fuel 13.020 VND'!$K$14,-3)</f>
        <v>5448000</v>
      </c>
    </row>
    <row r="320" spans="1:14">
      <c r="A320" s="23" t="s">
        <v>178</v>
      </c>
      <c r="B320" s="23">
        <f t="shared" si="4"/>
        <v>10</v>
      </c>
      <c r="C320" s="23" t="s">
        <v>53</v>
      </c>
      <c r="D320" s="24" t="s">
        <v>56</v>
      </c>
      <c r="E320" s="24" t="s">
        <v>15</v>
      </c>
      <c r="F320" s="6">
        <f>ROUND('Fuel 11.300 VND'!F317*'Fuel 13.020 VND'!$K$14,-3)</f>
        <v>517000</v>
      </c>
      <c r="G320" s="6">
        <f>ROUND('Fuel 11.300 VND'!G317*'Fuel 13.020 VND'!$K$14,-3)</f>
        <v>616000</v>
      </c>
      <c r="H320" s="6">
        <f>ROUND('Fuel 11.300 VND'!H317*'Fuel 13.020 VND'!$K$14,-3)</f>
        <v>823000</v>
      </c>
      <c r="I320" s="6">
        <f>ROUND('Fuel 11.300 VND'!I317*'Fuel 13.020 VND'!$K$14,-3)</f>
        <v>931000</v>
      </c>
      <c r="J320" s="6">
        <f>ROUND('Fuel 11.300 VND'!J317*'Fuel 13.020 VND'!$K$14,-3)</f>
        <v>1122000</v>
      </c>
      <c r="K320" s="6">
        <f>ROUND('Fuel 11.300 VND'!K317*'Fuel 13.020 VND'!$K$14,-3)</f>
        <v>1325000</v>
      </c>
      <c r="L320" s="6">
        <f>ROUND('Fuel 11.300 VND'!L317*'Fuel 13.020 VND'!$K$14,-3)</f>
        <v>1503000</v>
      </c>
    </row>
    <row r="321" spans="1:13">
      <c r="A321" s="23" t="s">
        <v>178</v>
      </c>
      <c r="B321" s="23">
        <f t="shared" si="4"/>
        <v>11</v>
      </c>
      <c r="C321" s="23" t="s">
        <v>53</v>
      </c>
      <c r="D321" s="24" t="s">
        <v>34</v>
      </c>
      <c r="E321" s="24" t="s">
        <v>15</v>
      </c>
      <c r="F321" s="6">
        <f>ROUND('Fuel 11.300 VND'!F318*'Fuel 13.020 VND'!$K$14,-3)</f>
        <v>654000</v>
      </c>
      <c r="G321" s="6">
        <f>ROUND('Fuel 11.300 VND'!G318*'Fuel 13.020 VND'!$K$14,-3)</f>
        <v>858000</v>
      </c>
      <c r="H321" s="6">
        <f>ROUND('Fuel 11.300 VND'!H318*'Fuel 13.020 VND'!$K$14,-3)</f>
        <v>967000</v>
      </c>
      <c r="I321" s="6">
        <f>ROUND('Fuel 11.300 VND'!I318*'Fuel 13.020 VND'!$K$14,-3)</f>
        <v>1088000</v>
      </c>
      <c r="J321" s="6">
        <f>ROUND('Fuel 11.300 VND'!J318*'Fuel 13.020 VND'!$K$14,-3)</f>
        <v>1593000</v>
      </c>
      <c r="K321" s="6">
        <f>ROUND('Fuel 11.300 VND'!K318*'Fuel 13.020 VND'!$K$14,-3)</f>
        <v>2095000</v>
      </c>
      <c r="L321" s="6">
        <f>ROUND('Fuel 11.300 VND'!L318*'Fuel 13.020 VND'!$K$14,-3)</f>
        <v>2514000</v>
      </c>
    </row>
    <row r="322" spans="1:13">
      <c r="A322" s="23" t="s">
        <v>178</v>
      </c>
      <c r="B322" s="23">
        <f t="shared" si="4"/>
        <v>12</v>
      </c>
      <c r="C322" s="23" t="s">
        <v>53</v>
      </c>
      <c r="D322" s="24" t="s">
        <v>62</v>
      </c>
      <c r="E322" s="24" t="s">
        <v>15</v>
      </c>
      <c r="F322" s="6">
        <f>ROUND('Fuel 11.300 VND'!F319*'Fuel 13.020 VND'!$K$14,-3)</f>
        <v>839000</v>
      </c>
      <c r="G322" s="6">
        <f>ROUND('Fuel 11.300 VND'!G319*'Fuel 13.020 VND'!$K$14,-3)</f>
        <v>1088000</v>
      </c>
      <c r="H322" s="6">
        <f>ROUND('Fuel 11.300 VND'!H319*'Fuel 13.020 VND'!$K$14,-3)</f>
        <v>1242000</v>
      </c>
      <c r="I322" s="6">
        <f>ROUND('Fuel 11.300 VND'!I319*'Fuel 13.020 VND'!$K$14,-3)</f>
        <v>1608000</v>
      </c>
      <c r="J322" s="6">
        <f>ROUND('Fuel 11.300 VND'!J319*'Fuel 13.020 VND'!$K$14,-3)</f>
        <v>1929000</v>
      </c>
      <c r="K322" s="6">
        <f>ROUND('Fuel 11.300 VND'!K319*'Fuel 13.020 VND'!$K$14,-3)</f>
        <v>2432000</v>
      </c>
      <c r="L322" s="6">
        <f>ROUND('Fuel 11.300 VND'!L319*'Fuel 13.020 VND'!$K$14,-3)</f>
        <v>2849000</v>
      </c>
    </row>
    <row r="323" spans="1:13">
      <c r="A323" s="23" t="s">
        <v>178</v>
      </c>
      <c r="B323" s="23">
        <f t="shared" si="4"/>
        <v>13</v>
      </c>
      <c r="C323" s="23" t="s">
        <v>53</v>
      </c>
      <c r="D323" s="24" t="s">
        <v>85</v>
      </c>
      <c r="E323" s="24" t="s">
        <v>54</v>
      </c>
      <c r="F323" s="6">
        <f>ROUND('Fuel 11.300 VND'!F320*'Fuel 13.020 VND'!$K$14,-3)</f>
        <v>804000</v>
      </c>
      <c r="G323" s="6">
        <f>ROUND('Fuel 11.300 VND'!G320*'Fuel 13.020 VND'!$K$14,-3)</f>
        <v>1096000</v>
      </c>
      <c r="H323" s="6">
        <f>ROUND('Fuel 11.300 VND'!H320*'Fuel 13.020 VND'!$K$14,-3)</f>
        <v>1385000</v>
      </c>
      <c r="I323" s="6">
        <f>ROUND('Fuel 11.300 VND'!I320*'Fuel 13.020 VND'!$K$14,-3)</f>
        <v>1641000</v>
      </c>
      <c r="J323" s="6">
        <f>ROUND('Fuel 11.300 VND'!J320*'Fuel 13.020 VND'!$K$14,-3)</f>
        <v>2307000</v>
      </c>
      <c r="K323" s="6">
        <f>ROUND('Fuel 11.300 VND'!K320*'Fuel 13.020 VND'!$K$14,-3)</f>
        <v>3185000</v>
      </c>
      <c r="L323" s="6">
        <f>ROUND('Fuel 11.300 VND'!L320*'Fuel 13.020 VND'!$K$14,-3)</f>
        <v>3522000</v>
      </c>
    </row>
    <row r="324" spans="1:13">
      <c r="A324" s="23" t="s">
        <v>178</v>
      </c>
      <c r="B324" s="23">
        <f t="shared" si="4"/>
        <v>14</v>
      </c>
      <c r="C324" s="23" t="s">
        <v>53</v>
      </c>
      <c r="D324" s="24" t="s">
        <v>54</v>
      </c>
      <c r="E324" s="24" t="s">
        <v>54</v>
      </c>
      <c r="F324" s="6">
        <f>ROUND('Fuel 11.300 VND'!F321*'Fuel 13.020 VND'!$K$14,-3)</f>
        <v>969000</v>
      </c>
      <c r="G324" s="6">
        <f>ROUND('Fuel 11.300 VND'!G321*'Fuel 13.020 VND'!$K$14,-3)</f>
        <v>1226000</v>
      </c>
      <c r="H324" s="6">
        <f>ROUND('Fuel 11.300 VND'!H321*'Fuel 13.020 VND'!$K$14,-3)</f>
        <v>1634000</v>
      </c>
      <c r="I324" s="6">
        <f>ROUND('Fuel 11.300 VND'!I321*'Fuel 13.020 VND'!$K$14,-3)</f>
        <v>1958000</v>
      </c>
      <c r="J324" s="6">
        <f>ROUND('Fuel 11.300 VND'!J321*'Fuel 13.020 VND'!$K$14,-3)</f>
        <v>2683000</v>
      </c>
      <c r="K324" s="6">
        <f>ROUND('Fuel 11.300 VND'!K321*'Fuel 13.020 VND'!$K$14,-3)</f>
        <v>3520000</v>
      </c>
      <c r="L324" s="6">
        <f>ROUND('Fuel 11.300 VND'!L321*'Fuel 13.020 VND'!$K$14,-3)</f>
        <v>3939000</v>
      </c>
    </row>
    <row r="325" spans="1:13">
      <c r="A325" s="23" t="s">
        <v>178</v>
      </c>
      <c r="B325" s="23">
        <f t="shared" si="4"/>
        <v>15</v>
      </c>
      <c r="C325" s="23" t="s">
        <v>53</v>
      </c>
      <c r="D325" s="24" t="s">
        <v>35</v>
      </c>
      <c r="E325" s="24" t="s">
        <v>16</v>
      </c>
      <c r="F325" s="6">
        <f>ROUND('Fuel 11.300 VND'!F322*'Fuel 13.020 VND'!$K$14,-3)</f>
        <v>650000</v>
      </c>
      <c r="G325" s="6">
        <f>ROUND('Fuel 11.300 VND'!G322*'Fuel 13.020 VND'!$K$14,-3)</f>
        <v>859000</v>
      </c>
      <c r="H325" s="6">
        <f>ROUND('Fuel 11.300 VND'!H322*'Fuel 13.020 VND'!$K$14,-3)</f>
        <v>965000</v>
      </c>
      <c r="I325" s="6">
        <f>ROUND('Fuel 11.300 VND'!I322*'Fuel 13.020 VND'!$K$14,-3)</f>
        <v>1090000</v>
      </c>
      <c r="J325" s="6">
        <f>ROUND('Fuel 11.300 VND'!J322*'Fuel 13.020 VND'!$K$14,-3)</f>
        <v>1593000</v>
      </c>
      <c r="K325" s="6">
        <f>ROUND('Fuel 11.300 VND'!K322*'Fuel 13.020 VND'!$K$14,-3)</f>
        <v>2095000</v>
      </c>
      <c r="L325" s="6">
        <f>ROUND('Fuel 11.300 VND'!L322*'Fuel 13.020 VND'!$K$14,-3)</f>
        <v>2515000</v>
      </c>
    </row>
    <row r="326" spans="1:13">
      <c r="A326" s="23" t="s">
        <v>178</v>
      </c>
      <c r="B326" s="23">
        <f t="shared" si="4"/>
        <v>16</v>
      </c>
      <c r="C326" s="23" t="s">
        <v>53</v>
      </c>
      <c r="D326" s="24" t="s">
        <v>101</v>
      </c>
      <c r="E326" s="24" t="s">
        <v>39</v>
      </c>
      <c r="F326" s="6">
        <f>ROUND('Fuel 11.300 VND'!F323*'Fuel 13.020 VND'!$K$14,-3)</f>
        <v>823000</v>
      </c>
      <c r="G326" s="6">
        <f>ROUND('Fuel 11.300 VND'!G323*'Fuel 13.020 VND'!$K$14,-3)</f>
        <v>1066000</v>
      </c>
      <c r="H326" s="6">
        <f>ROUND('Fuel 11.300 VND'!H323*'Fuel 13.020 VND'!$K$14,-3)</f>
        <v>1317000</v>
      </c>
      <c r="I326" s="6">
        <f>ROUND('Fuel 11.300 VND'!I323*'Fuel 13.020 VND'!$K$14,-3)</f>
        <v>1576000</v>
      </c>
      <c r="J326" s="6">
        <f>ROUND('Fuel 11.300 VND'!J323*'Fuel 13.020 VND'!$K$14,-3)</f>
        <v>1890000</v>
      </c>
      <c r="K326" s="6">
        <f>ROUND('Fuel 11.300 VND'!K323*'Fuel 13.020 VND'!$K$14,-3)</f>
        <v>2300000</v>
      </c>
      <c r="L326" s="6">
        <f>ROUND('Fuel 11.300 VND'!L323*'Fuel 13.020 VND'!$K$14,-3)</f>
        <v>2792000</v>
      </c>
    </row>
    <row r="327" spans="1:13">
      <c r="A327" s="23" t="s">
        <v>178</v>
      </c>
      <c r="B327" s="23">
        <f t="shared" si="4"/>
        <v>17</v>
      </c>
      <c r="C327" s="23" t="s">
        <v>53</v>
      </c>
      <c r="D327" s="24" t="s">
        <v>183</v>
      </c>
      <c r="E327" s="24" t="s">
        <v>39</v>
      </c>
      <c r="F327" s="6">
        <f>ROUND('Fuel 11.300 VND'!F324*'Fuel 13.020 VND'!$K$14,-3)</f>
        <v>823000</v>
      </c>
      <c r="G327" s="6">
        <f>ROUND('Fuel 11.300 VND'!G324*'Fuel 13.020 VND'!$K$14,-3)</f>
        <v>1066000</v>
      </c>
      <c r="H327" s="6">
        <f>ROUND('Fuel 11.300 VND'!H324*'Fuel 13.020 VND'!$K$14,-3)</f>
        <v>1317000</v>
      </c>
      <c r="I327" s="6">
        <f>ROUND('Fuel 11.300 VND'!I324*'Fuel 13.020 VND'!$K$14,-3)</f>
        <v>1576000</v>
      </c>
      <c r="J327" s="6">
        <f>ROUND('Fuel 11.300 VND'!J324*'Fuel 13.020 VND'!$K$14,-3)</f>
        <v>1890000</v>
      </c>
      <c r="K327" s="6">
        <f>ROUND('Fuel 11.300 VND'!K324*'Fuel 13.020 VND'!$K$14,-3)</f>
        <v>2300000</v>
      </c>
      <c r="L327" s="6">
        <f>ROUND('Fuel 11.300 VND'!L324*'Fuel 13.020 VND'!$K$14,-3)</f>
        <v>2792000</v>
      </c>
    </row>
    <row r="328" spans="1:13">
      <c r="A328" s="23" t="s">
        <v>178</v>
      </c>
      <c r="B328" s="23">
        <f t="shared" si="4"/>
        <v>18</v>
      </c>
      <c r="C328" s="23" t="s">
        <v>53</v>
      </c>
      <c r="D328" s="24" t="s">
        <v>184</v>
      </c>
      <c r="E328" s="24" t="s">
        <v>50</v>
      </c>
      <c r="F328" s="6">
        <f>ROUND('Fuel 11.300 VND'!F325*'Fuel 13.020 VND'!$K$14,-3)</f>
        <v>1199000</v>
      </c>
      <c r="G328" s="6">
        <f>ROUND('Fuel 11.300 VND'!G325*'Fuel 13.020 VND'!$K$14,-3)</f>
        <v>1444000</v>
      </c>
      <c r="H328" s="6">
        <f>ROUND('Fuel 11.300 VND'!H325*'Fuel 13.020 VND'!$K$14,-3)</f>
        <v>1892000</v>
      </c>
      <c r="I328" s="6">
        <f>ROUND('Fuel 11.300 VND'!I325*'Fuel 13.020 VND'!$K$14,-3)</f>
        <v>2286000</v>
      </c>
      <c r="J328" s="6">
        <f>ROUND('Fuel 11.300 VND'!J325*'Fuel 13.020 VND'!$K$14,-3)</f>
        <v>2583000</v>
      </c>
      <c r="K328" s="6">
        <f>ROUND('Fuel 11.300 VND'!K325*'Fuel 13.020 VND'!$K$14,-3)</f>
        <v>3228000</v>
      </c>
      <c r="L328" s="6">
        <f>ROUND('Fuel 11.300 VND'!L325*'Fuel 13.020 VND'!$K$14,-3)</f>
        <v>3689000</v>
      </c>
    </row>
    <row r="329" spans="1:13">
      <c r="A329" s="23" t="s">
        <v>178</v>
      </c>
      <c r="B329" s="23">
        <f t="shared" si="4"/>
        <v>19</v>
      </c>
      <c r="C329" s="23" t="s">
        <v>53</v>
      </c>
      <c r="D329" s="24" t="s">
        <v>50</v>
      </c>
      <c r="E329" s="24" t="s">
        <v>50</v>
      </c>
      <c r="F329" s="6">
        <f>ROUND('Fuel 11.300 VND'!F326*'Fuel 13.020 VND'!$K$14,-3)</f>
        <v>1090000</v>
      </c>
      <c r="G329" s="6">
        <f>ROUND('Fuel 11.300 VND'!G326*'Fuel 13.020 VND'!$K$14,-3)</f>
        <v>1312000</v>
      </c>
      <c r="H329" s="6">
        <f>ROUND('Fuel 11.300 VND'!H326*'Fuel 13.020 VND'!$K$14,-3)</f>
        <v>1719000</v>
      </c>
      <c r="I329" s="6">
        <f>ROUND('Fuel 11.300 VND'!I326*'Fuel 13.020 VND'!$K$14,-3)</f>
        <v>2078000</v>
      </c>
      <c r="J329" s="6">
        <f>ROUND('Fuel 11.300 VND'!J326*'Fuel 13.020 VND'!$K$14,-3)</f>
        <v>2348000</v>
      </c>
      <c r="K329" s="6">
        <f>ROUND('Fuel 11.300 VND'!K326*'Fuel 13.020 VND'!$K$14,-3)</f>
        <v>2934000</v>
      </c>
      <c r="L329" s="6">
        <f>ROUND('Fuel 11.300 VND'!L326*'Fuel 13.020 VND'!$K$14,-3)</f>
        <v>3354000</v>
      </c>
    </row>
    <row r="330" spans="1:13">
      <c r="A330" s="23" t="s">
        <v>178</v>
      </c>
      <c r="B330" s="23">
        <f t="shared" si="4"/>
        <v>20</v>
      </c>
      <c r="C330" s="23" t="s">
        <v>53</v>
      </c>
      <c r="D330" s="24" t="s">
        <v>60</v>
      </c>
      <c r="E330" s="24" t="s">
        <v>112</v>
      </c>
      <c r="F330" s="6">
        <f>ROUND('Fuel 11.300 VND'!F327*'Fuel 13.020 VND'!$K$14,-3)</f>
        <v>1090000</v>
      </c>
      <c r="G330" s="6">
        <f>ROUND('Fuel 11.300 VND'!G327*'Fuel 13.020 VND'!$K$14,-3)</f>
        <v>1312000</v>
      </c>
      <c r="H330" s="6">
        <f>ROUND('Fuel 11.300 VND'!H327*'Fuel 13.020 VND'!$K$14,-3)</f>
        <v>1804000</v>
      </c>
      <c r="I330" s="6">
        <f>ROUND('Fuel 11.300 VND'!I327*'Fuel 13.020 VND'!$K$14,-3)</f>
        <v>2078000</v>
      </c>
      <c r="J330" s="6">
        <f>ROUND('Fuel 11.300 VND'!J327*'Fuel 13.020 VND'!$K$14,-3)</f>
        <v>3019000</v>
      </c>
      <c r="K330" s="6">
        <f>ROUND('Fuel 11.300 VND'!K327*'Fuel 13.020 VND'!$K$14,-3)</f>
        <v>3856000</v>
      </c>
      <c r="L330" s="6">
        <f>ROUND('Fuel 11.300 VND'!L327*'Fuel 13.020 VND'!$K$14,-3)</f>
        <v>4275000</v>
      </c>
    </row>
    <row r="331" spans="1:13">
      <c r="A331" s="23" t="s">
        <v>178</v>
      </c>
      <c r="B331" s="23">
        <f t="shared" si="4"/>
        <v>21</v>
      </c>
      <c r="C331" s="23" t="s">
        <v>53</v>
      </c>
      <c r="D331" s="24" t="s">
        <v>69</v>
      </c>
      <c r="E331" s="24" t="s">
        <v>112</v>
      </c>
      <c r="F331" s="6">
        <f>ROUND('Fuel 11.300 VND'!F328*'Fuel 13.020 VND'!$K$14,-3)</f>
        <v>1174000</v>
      </c>
      <c r="G331" s="6">
        <f>ROUND('Fuel 11.300 VND'!G328*'Fuel 13.020 VND'!$K$14,-3)</f>
        <v>1341000</v>
      </c>
      <c r="H331" s="6">
        <f>ROUND('Fuel 11.300 VND'!H328*'Fuel 13.020 VND'!$K$14,-3)</f>
        <v>2011000</v>
      </c>
      <c r="I331" s="6">
        <f>ROUND('Fuel 11.300 VND'!I328*'Fuel 13.020 VND'!$K$14,-3)</f>
        <v>2262000</v>
      </c>
      <c r="J331" s="6">
        <f>ROUND('Fuel 11.300 VND'!J328*'Fuel 13.020 VND'!$K$14,-3)</f>
        <v>3354000</v>
      </c>
      <c r="K331" s="6">
        <f>ROUND('Fuel 11.300 VND'!K328*'Fuel 13.020 VND'!$K$14,-3)</f>
        <v>4443000</v>
      </c>
      <c r="L331" s="6">
        <f>ROUND('Fuel 11.300 VND'!L328*'Fuel 13.020 VND'!$K$14,-3)</f>
        <v>4862000</v>
      </c>
    </row>
    <row r="332" spans="1:13">
      <c r="A332" s="23" t="s">
        <v>178</v>
      </c>
      <c r="B332" s="23">
        <f t="shared" si="4"/>
        <v>22</v>
      </c>
      <c r="C332" s="23" t="s">
        <v>53</v>
      </c>
      <c r="D332" s="24" t="s">
        <v>183</v>
      </c>
      <c r="E332" s="24" t="s">
        <v>73</v>
      </c>
      <c r="F332" s="6">
        <f>ROUND('Fuel 11.300 VND'!F329*'Fuel 13.020 VND'!$K$14,-3)</f>
        <v>1485000</v>
      </c>
      <c r="G332" s="6">
        <f>ROUND('Fuel 11.300 VND'!G329*'Fuel 13.020 VND'!$K$14,-3)</f>
        <v>1721000</v>
      </c>
      <c r="H332" s="6">
        <f>ROUND('Fuel 11.300 VND'!H329*'Fuel 13.020 VND'!$K$14,-3)</f>
        <v>2138000</v>
      </c>
      <c r="I332" s="6">
        <f>ROUND('Fuel 11.300 VND'!I329*'Fuel 13.020 VND'!$K$14,-3)</f>
        <v>2486000</v>
      </c>
      <c r="J332" s="6">
        <f>ROUND('Fuel 11.300 VND'!J329*'Fuel 13.020 VND'!$K$14,-3)</f>
        <v>4192000</v>
      </c>
      <c r="K332" s="6">
        <f>ROUND('Fuel 11.300 VND'!K329*'Fuel 13.020 VND'!$K$14,-3)</f>
        <v>5449000</v>
      </c>
      <c r="L332" s="6">
        <f>ROUND('Fuel 11.300 VND'!L329*'Fuel 13.020 VND'!$K$14,-3)</f>
        <v>5869000</v>
      </c>
    </row>
    <row r="335" spans="1:13">
      <c r="A335" s="53" t="s">
        <v>7</v>
      </c>
      <c r="B335" s="53" t="s">
        <v>8</v>
      </c>
      <c r="C335" s="82" t="s">
        <v>0</v>
      </c>
      <c r="D335" s="83"/>
      <c r="E335" s="53" t="s">
        <v>9</v>
      </c>
      <c r="F335" s="82" t="s">
        <v>199</v>
      </c>
      <c r="G335" s="84"/>
      <c r="H335" s="84"/>
      <c r="I335" s="84"/>
      <c r="J335" s="84"/>
      <c r="K335" s="84"/>
      <c r="L335" s="83"/>
      <c r="M335" t="s">
        <v>203</v>
      </c>
    </row>
    <row r="336" spans="1:13">
      <c r="A336" s="53" t="s">
        <v>18</v>
      </c>
      <c r="B336" s="53" t="s">
        <v>19</v>
      </c>
      <c r="C336" s="53" t="s">
        <v>200</v>
      </c>
      <c r="D336" s="53" t="s">
        <v>201</v>
      </c>
      <c r="E336" s="53" t="s">
        <v>22</v>
      </c>
      <c r="F336" s="53" t="s">
        <v>155</v>
      </c>
      <c r="G336" s="53" t="s">
        <v>156</v>
      </c>
      <c r="H336" s="53" t="s">
        <v>25</v>
      </c>
      <c r="I336" s="53" t="s">
        <v>26</v>
      </c>
      <c r="J336" s="53" t="s">
        <v>27</v>
      </c>
      <c r="K336" s="53" t="s">
        <v>28</v>
      </c>
      <c r="L336" s="53" t="s">
        <v>29</v>
      </c>
    </row>
    <row r="337" spans="1:13">
      <c r="A337" s="23" t="s">
        <v>157</v>
      </c>
      <c r="B337" s="23">
        <v>1</v>
      </c>
      <c r="C337" s="23" t="s">
        <v>193</v>
      </c>
      <c r="D337" s="24" t="s">
        <v>129</v>
      </c>
      <c r="E337" s="24" t="s">
        <v>130</v>
      </c>
      <c r="F337" s="6">
        <f>ROUND('Fuel 11.300 VND'!F335*'Fuel 13.020 VND'!$K$14,-3)</f>
        <v>4056000</v>
      </c>
      <c r="G337" s="6">
        <f>ROUND('Fuel 11.300 VND'!G335*'Fuel 13.020 VND'!$K$14,-3)</f>
        <v>4380000</v>
      </c>
      <c r="H337" s="6">
        <f>ROUND('Fuel 11.300 VND'!H335*'Fuel 13.020 VND'!$K$14,-3)</f>
        <v>5892000</v>
      </c>
      <c r="I337" s="6">
        <f>ROUND('Fuel 11.300 VND'!I335*'Fuel 13.020 VND'!$K$14,-3)</f>
        <v>6507000</v>
      </c>
      <c r="J337" s="6">
        <f>ROUND('Fuel 11.300 VND'!J335*'Fuel 13.020 VND'!$K$14,-3)</f>
        <v>10253000</v>
      </c>
      <c r="K337" s="6">
        <f>ROUND('Fuel 11.300 VND'!K335*'Fuel 13.020 VND'!$K$14,-3)</f>
        <v>13260000</v>
      </c>
      <c r="L337" s="6">
        <f>ROUND('Fuel 11.300 VND'!L335*'Fuel 13.020 VND'!$K$14,-3)</f>
        <v>13877000</v>
      </c>
    </row>
    <row r="338" spans="1:13">
      <c r="A338" s="23" t="s">
        <v>157</v>
      </c>
      <c r="B338" s="23">
        <f t="shared" ref="B338:B339" si="5">B337+1</f>
        <v>2</v>
      </c>
      <c r="C338" s="23" t="s">
        <v>193</v>
      </c>
      <c r="D338" s="24" t="s">
        <v>131</v>
      </c>
      <c r="E338" s="24" t="s">
        <v>130</v>
      </c>
      <c r="F338" s="6">
        <f>ROUND('Fuel 11.300 VND'!F336*'Fuel 13.020 VND'!$K$14,-3)</f>
        <v>4380000</v>
      </c>
      <c r="G338" s="6">
        <f>ROUND('Fuel 11.300 VND'!G336*'Fuel 13.020 VND'!$K$14,-3)</f>
        <v>4703000</v>
      </c>
      <c r="H338" s="6">
        <f>ROUND('Fuel 11.300 VND'!H336*'Fuel 13.020 VND'!$K$14,-3)</f>
        <v>6478000</v>
      </c>
      <c r="I338" s="6">
        <f>ROUND('Fuel 11.300 VND'!I336*'Fuel 13.020 VND'!$K$14,-3)</f>
        <v>7153000</v>
      </c>
      <c r="J338" s="6">
        <f>ROUND('Fuel 11.300 VND'!J336*'Fuel 13.020 VND'!$K$14,-3)</f>
        <v>11270000</v>
      </c>
      <c r="K338" s="6">
        <f>ROUND('Fuel 11.300 VND'!K336*'Fuel 13.020 VND'!$K$14,-3)</f>
        <v>14575000</v>
      </c>
      <c r="L338" s="6">
        <f>ROUND('Fuel 11.300 VND'!L336*'Fuel 13.020 VND'!$K$14,-3)</f>
        <v>15255000</v>
      </c>
    </row>
    <row r="339" spans="1:13">
      <c r="A339" s="23" t="s">
        <v>157</v>
      </c>
      <c r="B339" s="23">
        <f t="shared" si="5"/>
        <v>3</v>
      </c>
      <c r="C339" s="23" t="s">
        <v>193</v>
      </c>
      <c r="D339" s="24" t="s">
        <v>102</v>
      </c>
      <c r="E339" s="24" t="s">
        <v>202</v>
      </c>
      <c r="F339" s="6">
        <f>ROUND('Fuel 11.300 VND'!F337*'Fuel 13.020 VND'!$K$14,-3)</f>
        <v>4709000</v>
      </c>
      <c r="G339" s="6">
        <f>ROUND('Fuel 11.300 VND'!G337*'Fuel 13.020 VND'!$K$14,-3)</f>
        <v>5057000</v>
      </c>
      <c r="H339" s="6">
        <f>ROUND('Fuel 11.300 VND'!H337*'Fuel 13.020 VND'!$K$14,-3)</f>
        <v>6965000</v>
      </c>
      <c r="I339" s="6">
        <f>ROUND('Fuel 11.300 VND'!I337*'Fuel 13.020 VND'!$K$14,-3)</f>
        <v>7691000</v>
      </c>
      <c r="J339" s="6">
        <f>ROUND('Fuel 11.300 VND'!J337*'Fuel 13.020 VND'!$K$14,-3)</f>
        <v>12118000</v>
      </c>
      <c r="K339" s="6">
        <f>ROUND('Fuel 11.300 VND'!K337*'Fuel 13.020 VND'!$K$14,-3)</f>
        <v>15672000</v>
      </c>
      <c r="L339" s="6">
        <f>ROUND('Fuel 11.300 VND'!L337*'Fuel 13.020 VND'!$K$14,-3)</f>
        <v>16402000</v>
      </c>
    </row>
    <row r="340" spans="1:13">
      <c r="A340"/>
      <c r="B340"/>
    </row>
    <row r="341" spans="1:13">
      <c r="A341" s="53" t="s">
        <v>7</v>
      </c>
      <c r="B341" s="53" t="s">
        <v>8</v>
      </c>
      <c r="C341" s="82" t="s">
        <v>0</v>
      </c>
      <c r="D341" s="83"/>
      <c r="E341" s="53" t="s">
        <v>9</v>
      </c>
      <c r="F341" s="82" t="s">
        <v>199</v>
      </c>
      <c r="G341" s="84"/>
      <c r="H341" s="84"/>
      <c r="I341" s="84"/>
      <c r="J341" s="84"/>
      <c r="K341" s="84"/>
      <c r="L341" s="83"/>
      <c r="M341" t="s">
        <v>203</v>
      </c>
    </row>
    <row r="342" spans="1:13">
      <c r="A342" s="53" t="s">
        <v>18</v>
      </c>
      <c r="B342" s="53" t="s">
        <v>19</v>
      </c>
      <c r="C342" s="53" t="s">
        <v>200</v>
      </c>
      <c r="D342" s="53" t="s">
        <v>201</v>
      </c>
      <c r="E342" s="53" t="s">
        <v>22</v>
      </c>
      <c r="F342" s="53" t="s">
        <v>155</v>
      </c>
      <c r="G342" s="53" t="s">
        <v>156</v>
      </c>
      <c r="H342" s="53" t="s">
        <v>25</v>
      </c>
      <c r="I342" s="53" t="s">
        <v>26</v>
      </c>
      <c r="J342" s="53" t="s">
        <v>27</v>
      </c>
      <c r="K342" s="53" t="s">
        <v>28</v>
      </c>
      <c r="L342" s="53" t="s">
        <v>29</v>
      </c>
    </row>
    <row r="343" spans="1:13">
      <c r="A343" s="23" t="s">
        <v>157</v>
      </c>
      <c r="B343" s="23">
        <v>1</v>
      </c>
      <c r="C343" s="23" t="s">
        <v>44</v>
      </c>
      <c r="D343" s="24" t="s">
        <v>129</v>
      </c>
      <c r="E343" s="24" t="s">
        <v>130</v>
      </c>
      <c r="F343" s="6">
        <f>ROUND('Fuel 11.300 VND'!F341*'Fuel 13.020 VND'!$K$14,-3)</f>
        <v>4089000</v>
      </c>
      <c r="G343" s="6">
        <f>ROUND('Fuel 11.300 VND'!G341*'Fuel 13.020 VND'!$K$14,-3)</f>
        <v>4412000</v>
      </c>
      <c r="H343" s="6">
        <f>ROUND('Fuel 11.300 VND'!H341*'Fuel 13.020 VND'!$K$14,-3)</f>
        <v>5940000</v>
      </c>
      <c r="I343" s="6">
        <f>ROUND('Fuel 11.300 VND'!I341*'Fuel 13.020 VND'!$K$14,-3)</f>
        <v>6579000</v>
      </c>
      <c r="J343" s="6">
        <f>ROUND('Fuel 11.300 VND'!J341*'Fuel 13.020 VND'!$K$14,-3)</f>
        <v>10325000</v>
      </c>
      <c r="K343" s="6">
        <f>ROUND('Fuel 11.300 VND'!K341*'Fuel 13.020 VND'!$K$14,-3)</f>
        <v>13390000</v>
      </c>
      <c r="L343" s="6">
        <f>ROUND('Fuel 11.300 VND'!L341*'Fuel 13.020 VND'!$K$14,-3)</f>
        <v>14139000</v>
      </c>
    </row>
    <row r="344" spans="1:13">
      <c r="A344" s="23" t="s">
        <v>157</v>
      </c>
      <c r="B344" s="23">
        <f t="shared" ref="B344:B345" si="6">B343+1</f>
        <v>2</v>
      </c>
      <c r="C344" s="23" t="s">
        <v>44</v>
      </c>
      <c r="D344" s="24" t="s">
        <v>131</v>
      </c>
      <c r="E344" s="24" t="s">
        <v>130</v>
      </c>
      <c r="F344" s="6">
        <f>ROUND('Fuel 11.300 VND'!F342*'Fuel 13.020 VND'!$K$14,-3)</f>
        <v>4412000</v>
      </c>
      <c r="G344" s="6">
        <f>ROUND('Fuel 11.300 VND'!G342*'Fuel 13.020 VND'!$K$14,-3)</f>
        <v>4737000</v>
      </c>
      <c r="H344" s="6">
        <f>ROUND('Fuel 11.300 VND'!H342*'Fuel 13.020 VND'!$K$14,-3)</f>
        <v>6525000</v>
      </c>
      <c r="I344" s="6">
        <f>ROUND('Fuel 11.300 VND'!I342*'Fuel 13.020 VND'!$K$14,-3)</f>
        <v>7224000</v>
      </c>
      <c r="J344" s="6">
        <f>ROUND('Fuel 11.300 VND'!J342*'Fuel 13.020 VND'!$K$14,-3)</f>
        <v>11343000</v>
      </c>
      <c r="K344" s="6">
        <f>ROUND('Fuel 11.300 VND'!K342*'Fuel 13.020 VND'!$K$14,-3)</f>
        <v>14707000</v>
      </c>
      <c r="L344" s="6">
        <f>ROUND('Fuel 11.300 VND'!L342*'Fuel 13.020 VND'!$K$14,-3)</f>
        <v>15517000</v>
      </c>
    </row>
    <row r="345" spans="1:13">
      <c r="A345" s="23" t="s">
        <v>157</v>
      </c>
      <c r="B345" s="23">
        <f t="shared" si="6"/>
        <v>3</v>
      </c>
      <c r="C345" s="23" t="s">
        <v>44</v>
      </c>
      <c r="D345" s="24" t="s">
        <v>102</v>
      </c>
      <c r="E345" s="24" t="s">
        <v>202</v>
      </c>
      <c r="F345" s="6">
        <f>ROUND('Fuel 11.300 VND'!F343*'Fuel 13.020 VND'!$K$14,-3)</f>
        <v>4742000</v>
      </c>
      <c r="G345" s="6">
        <f>ROUND('Fuel 11.300 VND'!G343*'Fuel 13.020 VND'!$K$14,-3)</f>
        <v>5090000</v>
      </c>
      <c r="H345" s="6">
        <f>ROUND('Fuel 11.300 VND'!H343*'Fuel 13.020 VND'!$K$14,-3)</f>
        <v>7013000</v>
      </c>
      <c r="I345" s="6">
        <f>ROUND('Fuel 11.300 VND'!I343*'Fuel 13.020 VND'!$K$14,-3)</f>
        <v>7763000</v>
      </c>
      <c r="J345" s="6">
        <f>ROUND('Fuel 11.300 VND'!J343*'Fuel 13.020 VND'!$K$14,-3)</f>
        <v>12191000</v>
      </c>
      <c r="K345" s="6">
        <f>ROUND('Fuel 11.300 VND'!K343*'Fuel 13.020 VND'!$K$14,-3)</f>
        <v>15803000</v>
      </c>
      <c r="L345" s="6">
        <f>ROUND('Fuel 11.300 VND'!L343*'Fuel 13.020 VND'!$K$14,-3)</f>
        <v>16664000</v>
      </c>
    </row>
    <row r="347" spans="1:13" s="44" customFormat="1">
      <c r="A347" s="57"/>
      <c r="B347" s="57"/>
    </row>
    <row r="349" spans="1:13" ht="32.25" customHeight="1">
      <c r="A349" s="58" t="s">
        <v>19</v>
      </c>
      <c r="B349" s="58" t="s">
        <v>204</v>
      </c>
      <c r="C349" s="58" t="s">
        <v>205</v>
      </c>
      <c r="D349" s="58" t="s">
        <v>206</v>
      </c>
      <c r="E349" s="58" t="s">
        <v>207</v>
      </c>
      <c r="F349" s="85" t="s">
        <v>208</v>
      </c>
      <c r="G349" s="85"/>
      <c r="H349" s="85"/>
      <c r="I349" s="85"/>
      <c r="J349" s="58" t="s">
        <v>152</v>
      </c>
      <c r="K349" s="63" t="s">
        <v>225</v>
      </c>
    </row>
    <row r="350" spans="1:13" ht="26.25" customHeight="1">
      <c r="A350" s="58" t="s">
        <v>1</v>
      </c>
      <c r="B350" s="58" t="s">
        <v>4</v>
      </c>
      <c r="C350" s="58" t="s">
        <v>209</v>
      </c>
      <c r="D350" s="58" t="s">
        <v>210</v>
      </c>
      <c r="E350" s="58" t="s">
        <v>211</v>
      </c>
      <c r="F350" s="58" t="s">
        <v>12</v>
      </c>
      <c r="G350" s="58" t="s">
        <v>2</v>
      </c>
      <c r="H350" s="58" t="s">
        <v>212</v>
      </c>
      <c r="I350" s="58" t="s">
        <v>14</v>
      </c>
      <c r="J350" s="58" t="s">
        <v>213</v>
      </c>
    </row>
    <row r="351" spans="1:13" ht="22.5">
      <c r="A351" s="59">
        <v>1</v>
      </c>
      <c r="B351" s="59" t="s">
        <v>214</v>
      </c>
      <c r="C351" s="59" t="s">
        <v>215</v>
      </c>
      <c r="D351" s="59" t="s">
        <v>56</v>
      </c>
      <c r="E351" s="59" t="s">
        <v>15</v>
      </c>
      <c r="F351" s="86">
        <f>ROUND('Fuel 11.300 VND'!F349*'Fuel 13.020 VND'!$K$14,-3)</f>
        <v>852000</v>
      </c>
      <c r="G351" s="86">
        <f>ROUND('Fuel 11.300 VND'!G349*'Fuel 13.020 VND'!$K$14,-3)</f>
        <v>1200000</v>
      </c>
      <c r="H351" s="86">
        <f>ROUND('Fuel 11.300 VND'!H349*'Fuel 13.020 VND'!$K$14,-3)</f>
        <v>2152000</v>
      </c>
      <c r="I351" s="86">
        <f>ROUND('Fuel 11.300 VND'!I349*'Fuel 13.020 VND'!$K$14,-3)</f>
        <v>2460000</v>
      </c>
      <c r="J351" s="59" t="s">
        <v>216</v>
      </c>
    </row>
    <row r="352" spans="1:13" ht="22.5">
      <c r="A352" s="59">
        <v>2</v>
      </c>
      <c r="B352" s="59" t="s">
        <v>214</v>
      </c>
      <c r="C352" s="59" t="s">
        <v>215</v>
      </c>
      <c r="D352" s="59" t="s">
        <v>34</v>
      </c>
      <c r="E352" s="59" t="s">
        <v>15</v>
      </c>
      <c r="F352" s="86">
        <f>ROUND('Fuel 11.300 VND'!F350*'Fuel 13.020 VND'!$K$14,-3)</f>
        <v>962000</v>
      </c>
      <c r="G352" s="86">
        <f>ROUND('Fuel 11.300 VND'!G350*'Fuel 13.020 VND'!$K$14,-3)</f>
        <v>1454000</v>
      </c>
      <c r="H352" s="86">
        <f>ROUND('Fuel 11.300 VND'!H350*'Fuel 13.020 VND'!$K$14,-3)</f>
        <v>2229000</v>
      </c>
      <c r="I352" s="86">
        <f>ROUND('Fuel 11.300 VND'!I350*'Fuel 13.020 VND'!$K$14,-3)</f>
        <v>2692000</v>
      </c>
      <c r="J352" s="59" t="s">
        <v>216</v>
      </c>
    </row>
    <row r="353" spans="1:10" ht="22.5">
      <c r="A353" s="59">
        <v>3</v>
      </c>
      <c r="B353" s="59" t="s">
        <v>214</v>
      </c>
      <c r="C353" s="59" t="s">
        <v>215</v>
      </c>
      <c r="D353" s="59" t="s">
        <v>64</v>
      </c>
      <c r="E353" s="59" t="s">
        <v>15</v>
      </c>
      <c r="F353" s="86">
        <f>ROUND('Fuel 11.300 VND'!F351*'Fuel 13.020 VND'!$K$14,-3)</f>
        <v>2156000</v>
      </c>
      <c r="G353" s="86">
        <f>ROUND('Fuel 11.300 VND'!G351*'Fuel 13.020 VND'!$K$14,-3)</f>
        <v>3004000</v>
      </c>
      <c r="H353" s="86">
        <f>ROUND('Fuel 11.300 VND'!H351*'Fuel 13.020 VND'!$K$14,-3)</f>
        <v>3975000</v>
      </c>
      <c r="I353" s="86">
        <f>ROUND('Fuel 11.300 VND'!I351*'Fuel 13.020 VND'!$K$14,-3)</f>
        <v>5201000</v>
      </c>
      <c r="J353" s="59" t="s">
        <v>217</v>
      </c>
    </row>
    <row r="354" spans="1:10" ht="22.5">
      <c r="A354" s="59">
        <v>4</v>
      </c>
      <c r="B354" s="59" t="s">
        <v>214</v>
      </c>
      <c r="C354" s="59" t="s">
        <v>215</v>
      </c>
      <c r="D354" s="59" t="s">
        <v>62</v>
      </c>
      <c r="E354" s="59" t="s">
        <v>15</v>
      </c>
      <c r="F354" s="86">
        <f>ROUND('Fuel 11.300 VND'!F352*'Fuel 13.020 VND'!$K$14,-3)</f>
        <v>1463000</v>
      </c>
      <c r="G354" s="86">
        <f>ROUND('Fuel 11.300 VND'!G352*'Fuel 13.020 VND'!$K$14,-3)</f>
        <v>2310000</v>
      </c>
      <c r="H354" s="86">
        <f>ROUND('Fuel 11.300 VND'!H352*'Fuel 13.020 VND'!$K$14,-3)</f>
        <v>2715000</v>
      </c>
      <c r="I354" s="86">
        <f>ROUND('Fuel 11.300 VND'!I352*'Fuel 13.020 VND'!$K$14,-3)</f>
        <v>3464000</v>
      </c>
      <c r="J354" s="59" t="s">
        <v>216</v>
      </c>
    </row>
    <row r="355" spans="1:10" ht="22.5">
      <c r="A355" s="59">
        <v>5</v>
      </c>
      <c r="B355" s="59" t="s">
        <v>214</v>
      </c>
      <c r="C355" s="59" t="s">
        <v>215</v>
      </c>
      <c r="D355" s="59" t="s">
        <v>218</v>
      </c>
      <c r="E355" s="59" t="s">
        <v>49</v>
      </c>
      <c r="F355" s="86">
        <f>ROUND('Fuel 11.300 VND'!F353*'Fuel 13.020 VND'!$K$14,-3)</f>
        <v>1977000</v>
      </c>
      <c r="G355" s="86">
        <f>ROUND('Fuel 11.300 VND'!G353*'Fuel 13.020 VND'!$K$14,-3)</f>
        <v>2754000</v>
      </c>
      <c r="H355" s="86">
        <f>ROUND('Fuel 11.300 VND'!H353*'Fuel 13.020 VND'!$K$14,-3)</f>
        <v>3644000</v>
      </c>
      <c r="I355" s="86">
        <f>ROUND('Fuel 11.300 VND'!I353*'Fuel 13.020 VND'!$K$14,-3)</f>
        <v>4087000</v>
      </c>
      <c r="J355" s="59" t="s">
        <v>216</v>
      </c>
    </row>
    <row r="356" spans="1:10" ht="22.5">
      <c r="A356" s="59">
        <v>6</v>
      </c>
      <c r="B356" s="59" t="s">
        <v>214</v>
      </c>
      <c r="C356" s="59" t="s">
        <v>215</v>
      </c>
      <c r="D356" s="59" t="s">
        <v>85</v>
      </c>
      <c r="E356" s="59" t="s">
        <v>219</v>
      </c>
      <c r="F356" s="86">
        <f>ROUND('Fuel 11.300 VND'!F354*'Fuel 13.020 VND'!$K$14,-3)</f>
        <v>1644000</v>
      </c>
      <c r="G356" s="86">
        <f>ROUND('Fuel 11.300 VND'!G354*'Fuel 13.020 VND'!$K$14,-3)</f>
        <v>2570000</v>
      </c>
      <c r="H356" s="86">
        <f>ROUND('Fuel 11.300 VND'!H354*'Fuel 13.020 VND'!$K$14,-3)</f>
        <v>3287000</v>
      </c>
      <c r="I356" s="86">
        <f>ROUND('Fuel 11.300 VND'!I354*'Fuel 13.020 VND'!$K$14,-3)</f>
        <v>3810000</v>
      </c>
      <c r="J356" s="59" t="s">
        <v>216</v>
      </c>
    </row>
    <row r="357" spans="1:10" ht="22.5">
      <c r="A357" s="59">
        <v>7</v>
      </c>
      <c r="B357" s="59" t="s">
        <v>214</v>
      </c>
      <c r="C357" s="59" t="s">
        <v>215</v>
      </c>
      <c r="D357" s="59" t="s">
        <v>54</v>
      </c>
      <c r="E357" s="59" t="s">
        <v>219</v>
      </c>
      <c r="F357" s="86">
        <f>ROUND('Fuel 11.300 VND'!F355*'Fuel 13.020 VND'!$K$14,-3)</f>
        <v>1977000</v>
      </c>
      <c r="G357" s="86">
        <f>ROUND('Fuel 11.300 VND'!G355*'Fuel 13.020 VND'!$K$14,-3)</f>
        <v>2754000</v>
      </c>
      <c r="H357" s="86">
        <f>ROUND('Fuel 11.300 VND'!H355*'Fuel 13.020 VND'!$K$14,-3)</f>
        <v>3644000</v>
      </c>
      <c r="I357" s="86">
        <f>ROUND('Fuel 11.300 VND'!I355*'Fuel 13.020 VND'!$K$14,-3)</f>
        <v>4087000</v>
      </c>
      <c r="J357" s="59" t="s">
        <v>216</v>
      </c>
    </row>
    <row r="358" spans="1:10" ht="22.5">
      <c r="A358" s="59">
        <v>8</v>
      </c>
      <c r="B358" s="59" t="s">
        <v>214</v>
      </c>
      <c r="C358" s="59" t="s">
        <v>215</v>
      </c>
      <c r="D358" s="59" t="s">
        <v>124</v>
      </c>
      <c r="E358" s="59" t="s">
        <v>118</v>
      </c>
      <c r="F358" s="86">
        <f>ROUND('Fuel 11.300 VND'!F356*'Fuel 13.020 VND'!$K$14,-3)</f>
        <v>2632000</v>
      </c>
      <c r="G358" s="86">
        <f>ROUND('Fuel 11.300 VND'!G356*'Fuel 13.020 VND'!$K$14,-3)</f>
        <v>3635000</v>
      </c>
      <c r="H358" s="86">
        <f>ROUND('Fuel 11.300 VND'!H356*'Fuel 13.020 VND'!$K$14,-3)</f>
        <v>4363000</v>
      </c>
      <c r="I358" s="86">
        <f>ROUND('Fuel 11.300 VND'!I356*'Fuel 13.020 VND'!$K$14,-3)</f>
        <v>5776000</v>
      </c>
      <c r="J358" s="59" t="s">
        <v>217</v>
      </c>
    </row>
    <row r="359" spans="1:10" ht="22.5">
      <c r="A359" s="59">
        <v>9</v>
      </c>
      <c r="B359" s="59" t="s">
        <v>214</v>
      </c>
      <c r="C359" s="59" t="s">
        <v>215</v>
      </c>
      <c r="D359" s="59" t="s">
        <v>119</v>
      </c>
      <c r="E359" s="59" t="s">
        <v>118</v>
      </c>
      <c r="F359" s="86">
        <f>ROUND('Fuel 11.300 VND'!F357*'Fuel 13.020 VND'!$K$14,-3)</f>
        <v>2770000</v>
      </c>
      <c r="G359" s="86">
        <f>ROUND('Fuel 11.300 VND'!G357*'Fuel 13.020 VND'!$K$14,-3)</f>
        <v>3780000</v>
      </c>
      <c r="H359" s="86">
        <f>ROUND('Fuel 11.300 VND'!H357*'Fuel 13.020 VND'!$K$14,-3)</f>
        <v>4830000</v>
      </c>
      <c r="I359" s="86">
        <f>ROUND('Fuel 11.300 VND'!I357*'Fuel 13.020 VND'!$K$14,-3)</f>
        <v>6445000</v>
      </c>
      <c r="J359" s="59" t="s">
        <v>217</v>
      </c>
    </row>
    <row r="360" spans="1:10" ht="22.5">
      <c r="A360" s="59">
        <v>10</v>
      </c>
      <c r="B360" s="59" t="s">
        <v>214</v>
      </c>
      <c r="C360" s="59" t="s">
        <v>215</v>
      </c>
      <c r="D360" s="59" t="s">
        <v>122</v>
      </c>
      <c r="E360" s="59" t="s">
        <v>118</v>
      </c>
      <c r="F360" s="86">
        <f>ROUND('Fuel 11.300 VND'!F358*'Fuel 13.020 VND'!$K$14,-3)</f>
        <v>3623000</v>
      </c>
      <c r="G360" s="86">
        <f>ROUND('Fuel 11.300 VND'!G358*'Fuel 13.020 VND'!$K$14,-3)</f>
        <v>5013000</v>
      </c>
      <c r="H360" s="86">
        <f>ROUND('Fuel 11.300 VND'!H358*'Fuel 13.020 VND'!$K$14,-3)</f>
        <v>6652000</v>
      </c>
      <c r="I360" s="86">
        <f>ROUND('Fuel 11.300 VND'!I358*'Fuel 13.020 VND'!$K$14,-3)</f>
        <v>8043000</v>
      </c>
      <c r="J360" s="59" t="s">
        <v>217</v>
      </c>
    </row>
    <row r="361" spans="1:10" ht="22.5">
      <c r="A361" s="59">
        <v>11</v>
      </c>
      <c r="B361" s="59" t="s">
        <v>214</v>
      </c>
      <c r="C361" s="59" t="s">
        <v>215</v>
      </c>
      <c r="D361" s="59" t="s">
        <v>128</v>
      </c>
      <c r="E361" s="59" t="s">
        <v>43</v>
      </c>
      <c r="F361" s="86">
        <f>ROUND('Fuel 11.300 VND'!F359*'Fuel 13.020 VND'!$K$14,-3)</f>
        <v>3838000</v>
      </c>
      <c r="G361" s="86">
        <f>ROUND('Fuel 11.300 VND'!G359*'Fuel 13.020 VND'!$K$14,-3)</f>
        <v>6048000</v>
      </c>
      <c r="H361" s="86">
        <f>ROUND('Fuel 11.300 VND'!H359*'Fuel 13.020 VND'!$K$14,-3)</f>
        <v>8256000</v>
      </c>
      <c r="I361" s="86">
        <f>ROUND('Fuel 11.300 VND'!I359*'Fuel 13.020 VND'!$K$14,-3)</f>
        <v>10005000</v>
      </c>
      <c r="J361" s="59" t="s">
        <v>220</v>
      </c>
    </row>
    <row r="362" spans="1:10" ht="22.5">
      <c r="A362" s="59">
        <v>12</v>
      </c>
      <c r="B362" s="59" t="s">
        <v>214</v>
      </c>
      <c r="C362" s="59" t="s">
        <v>215</v>
      </c>
      <c r="D362" s="59" t="s">
        <v>40</v>
      </c>
      <c r="E362" s="59" t="s">
        <v>40</v>
      </c>
      <c r="F362" s="86">
        <f>ROUND('Fuel 11.300 VND'!F360*'Fuel 13.020 VND'!$K$14,-3)</f>
        <v>3878000</v>
      </c>
      <c r="G362" s="86">
        <f>ROUND('Fuel 11.300 VND'!G360*'Fuel 13.020 VND'!$K$14,-3)</f>
        <v>6325000</v>
      </c>
      <c r="H362" s="86">
        <f>ROUND('Fuel 11.300 VND'!H360*'Fuel 13.020 VND'!$K$14,-3)</f>
        <v>8804000</v>
      </c>
      <c r="I362" s="86">
        <f>ROUND('Fuel 11.300 VND'!I360*'Fuel 13.020 VND'!$K$14,-3)</f>
        <v>10128000</v>
      </c>
      <c r="J362" s="59" t="s">
        <v>220</v>
      </c>
    </row>
    <row r="363" spans="1:10" ht="22.5">
      <c r="A363" s="59">
        <v>13</v>
      </c>
      <c r="B363" s="59" t="s">
        <v>214</v>
      </c>
      <c r="C363" s="59" t="s">
        <v>215</v>
      </c>
      <c r="D363" s="59" t="s">
        <v>121</v>
      </c>
      <c r="E363" s="59" t="s">
        <v>118</v>
      </c>
      <c r="F363" s="86">
        <f>ROUND('Fuel 11.300 VND'!F361*'Fuel 13.020 VND'!$K$14,-3)</f>
        <v>2648000</v>
      </c>
      <c r="G363" s="86">
        <f>ROUND('Fuel 11.300 VND'!G361*'Fuel 13.020 VND'!$K$14,-3)</f>
        <v>3812000</v>
      </c>
      <c r="H363" s="86">
        <f>ROUND('Fuel 11.300 VND'!H361*'Fuel 13.020 VND'!$K$14,-3)</f>
        <v>5057000</v>
      </c>
      <c r="I363" s="86">
        <f>ROUND('Fuel 11.300 VND'!I361*'Fuel 13.020 VND'!$K$14,-3)</f>
        <v>6281000</v>
      </c>
      <c r="J363" s="59" t="s">
        <v>217</v>
      </c>
    </row>
    <row r="364" spans="1:10" ht="22.5">
      <c r="A364" s="59">
        <v>14</v>
      </c>
      <c r="B364" s="59" t="s">
        <v>214</v>
      </c>
      <c r="C364" s="59" t="s">
        <v>215</v>
      </c>
      <c r="D364" s="59" t="s">
        <v>119</v>
      </c>
      <c r="E364" s="59" t="s">
        <v>118</v>
      </c>
      <c r="F364" s="86">
        <f>ROUND('Fuel 11.300 VND'!F362*'Fuel 13.020 VND'!$K$14,-3)</f>
        <v>2770000</v>
      </c>
      <c r="G364" s="86">
        <f>ROUND('Fuel 11.300 VND'!G362*'Fuel 13.020 VND'!$K$14,-3)</f>
        <v>3780000</v>
      </c>
      <c r="H364" s="86">
        <f>ROUND('Fuel 11.300 VND'!H362*'Fuel 13.020 VND'!$K$14,-3)</f>
        <v>4830000</v>
      </c>
      <c r="I364" s="86">
        <f>ROUND('Fuel 11.300 VND'!I362*'Fuel 13.020 VND'!$K$14,-3)</f>
        <v>6445000</v>
      </c>
      <c r="J364" s="59" t="s">
        <v>217</v>
      </c>
    </row>
    <row r="365" spans="1:10" ht="22.5">
      <c r="A365" s="59">
        <v>15</v>
      </c>
      <c r="B365" s="59" t="s">
        <v>214</v>
      </c>
      <c r="C365" s="59" t="s">
        <v>215</v>
      </c>
      <c r="D365" s="59" t="s">
        <v>125</v>
      </c>
      <c r="E365" s="59" t="s">
        <v>126</v>
      </c>
      <c r="F365" s="86">
        <f>ROUND('Fuel 11.300 VND'!F363*'Fuel 13.020 VND'!$K$14,-3)</f>
        <v>3682000</v>
      </c>
      <c r="G365" s="86">
        <f>ROUND('Fuel 11.300 VND'!G363*'Fuel 13.020 VND'!$K$14,-3)</f>
        <v>5524000</v>
      </c>
      <c r="H365" s="86">
        <f>ROUND('Fuel 11.300 VND'!H363*'Fuel 13.020 VND'!$K$14,-3)</f>
        <v>7916000</v>
      </c>
      <c r="I365" s="86">
        <f>ROUND('Fuel 11.300 VND'!I363*'Fuel 13.020 VND'!$K$14,-3)</f>
        <v>9153000</v>
      </c>
      <c r="J365" s="59" t="s">
        <v>220</v>
      </c>
    </row>
    <row r="366" spans="1:10" ht="22.5">
      <c r="A366" s="59">
        <v>16</v>
      </c>
      <c r="B366" s="59" t="s">
        <v>214</v>
      </c>
      <c r="C366" s="59" t="s">
        <v>215</v>
      </c>
      <c r="D366" s="59" t="s">
        <v>136</v>
      </c>
      <c r="E366" s="59" t="s">
        <v>44</v>
      </c>
      <c r="F366" s="86">
        <f>ROUND('Fuel 11.300 VND'!F364*'Fuel 13.020 VND'!$K$14,-3)</f>
        <v>799000</v>
      </c>
      <c r="G366" s="86">
        <f>ROUND('Fuel 11.300 VND'!G364*'Fuel 13.020 VND'!$K$14,-3)</f>
        <v>1134000</v>
      </c>
      <c r="H366" s="86">
        <f>ROUND('Fuel 11.300 VND'!H364*'Fuel 13.020 VND'!$K$14,-3)</f>
        <v>1764000</v>
      </c>
      <c r="I366" s="86">
        <f>ROUND('Fuel 11.300 VND'!I364*'Fuel 13.020 VND'!$K$14,-3)</f>
        <v>2071000</v>
      </c>
      <c r="J366" s="59" t="s">
        <v>216</v>
      </c>
    </row>
    <row r="367" spans="1:10" ht="22.5">
      <c r="A367" s="59">
        <v>17</v>
      </c>
      <c r="B367" s="59" t="s">
        <v>214</v>
      </c>
      <c r="C367" s="59" t="s">
        <v>215</v>
      </c>
      <c r="D367" s="59" t="s">
        <v>221</v>
      </c>
      <c r="E367" s="59" t="s">
        <v>44</v>
      </c>
      <c r="F367" s="86">
        <f>ROUND('Fuel 11.300 VND'!F365*'Fuel 13.020 VND'!$K$14,-3)</f>
        <v>1002000</v>
      </c>
      <c r="G367" s="86">
        <f>ROUND('Fuel 11.300 VND'!G365*'Fuel 13.020 VND'!$K$14,-3)</f>
        <v>1468000</v>
      </c>
      <c r="H367" s="86">
        <f>ROUND('Fuel 11.300 VND'!H365*'Fuel 13.020 VND'!$K$14,-3)</f>
        <v>2238000</v>
      </c>
      <c r="I367" s="86">
        <f>ROUND('Fuel 11.300 VND'!I365*'Fuel 13.020 VND'!$K$14,-3)</f>
        <v>2743000</v>
      </c>
      <c r="J367" s="59" t="s">
        <v>216</v>
      </c>
    </row>
    <row r="368" spans="1:10" ht="22.5">
      <c r="A368" s="59">
        <v>18</v>
      </c>
      <c r="B368" s="59" t="s">
        <v>214</v>
      </c>
      <c r="C368" s="59" t="s">
        <v>215</v>
      </c>
      <c r="D368" s="59" t="s">
        <v>136</v>
      </c>
      <c r="E368" s="59" t="s">
        <v>44</v>
      </c>
      <c r="F368" s="86">
        <f>ROUND('Fuel 11.300 VND'!F366*'Fuel 13.020 VND'!$K$14,-3)</f>
        <v>799000</v>
      </c>
      <c r="G368" s="86">
        <f>ROUND('Fuel 11.300 VND'!G366*'Fuel 13.020 VND'!$K$14,-3)</f>
        <v>1134000</v>
      </c>
      <c r="H368" s="86">
        <f>ROUND('Fuel 11.300 VND'!H366*'Fuel 13.020 VND'!$K$14,-3)</f>
        <v>1764000</v>
      </c>
      <c r="I368" s="86">
        <f>ROUND('Fuel 11.300 VND'!I366*'Fuel 13.020 VND'!$K$14,-3)</f>
        <v>2071000</v>
      </c>
      <c r="J368" s="59" t="s">
        <v>216</v>
      </c>
    </row>
    <row r="369" spans="1:10" ht="22.5">
      <c r="A369" s="59">
        <v>19</v>
      </c>
      <c r="B369" s="59" t="s">
        <v>214</v>
      </c>
      <c r="C369" s="59" t="s">
        <v>215</v>
      </c>
      <c r="D369" s="59" t="s">
        <v>137</v>
      </c>
      <c r="E369" s="59" t="s">
        <v>44</v>
      </c>
      <c r="F369" s="86">
        <f>ROUND('Fuel 11.300 VND'!F367*'Fuel 13.020 VND'!$K$14,-3)</f>
        <v>852000</v>
      </c>
      <c r="G369" s="86">
        <f>ROUND('Fuel 11.300 VND'!G367*'Fuel 13.020 VND'!$K$14,-3)</f>
        <v>1200000</v>
      </c>
      <c r="H369" s="86">
        <f>ROUND('Fuel 11.300 VND'!H367*'Fuel 13.020 VND'!$K$14,-3)</f>
        <v>2152000</v>
      </c>
      <c r="I369" s="86">
        <f>ROUND('Fuel 11.300 VND'!I367*'Fuel 13.020 VND'!$K$14,-3)</f>
        <v>2460000</v>
      </c>
      <c r="J369" s="59" t="s">
        <v>216</v>
      </c>
    </row>
    <row r="370" spans="1:10" ht="22.5">
      <c r="A370" s="59">
        <v>20</v>
      </c>
      <c r="B370" s="59" t="s">
        <v>214</v>
      </c>
      <c r="C370" s="59" t="s">
        <v>215</v>
      </c>
      <c r="D370" s="59" t="s">
        <v>140</v>
      </c>
      <c r="E370" s="59" t="s">
        <v>140</v>
      </c>
      <c r="F370" s="86">
        <f>ROUND('Fuel 11.300 VND'!F368*'Fuel 13.020 VND'!$K$14,-3)</f>
        <v>3623000</v>
      </c>
      <c r="G370" s="86">
        <f>ROUND('Fuel 11.300 VND'!G368*'Fuel 13.020 VND'!$K$14,-3)</f>
        <v>5004000</v>
      </c>
      <c r="H370" s="86">
        <f>ROUND('Fuel 11.300 VND'!H368*'Fuel 13.020 VND'!$K$14,-3)</f>
        <v>6874000</v>
      </c>
      <c r="I370" s="86">
        <f>ROUND('Fuel 11.300 VND'!I368*'Fuel 13.020 VND'!$K$14,-3)</f>
        <v>8105000</v>
      </c>
      <c r="J370" s="59" t="s">
        <v>217</v>
      </c>
    </row>
    <row r="371" spans="1:10" ht="22.5">
      <c r="A371" s="59">
        <v>21</v>
      </c>
      <c r="B371" s="59" t="s">
        <v>214</v>
      </c>
      <c r="C371" s="59" t="s">
        <v>215</v>
      </c>
      <c r="D371" s="59" t="s">
        <v>222</v>
      </c>
      <c r="E371" s="59" t="s">
        <v>223</v>
      </c>
      <c r="F371" s="86">
        <f>ROUND('Fuel 11.300 VND'!F369*'Fuel 13.020 VND'!$K$14,-3)</f>
        <v>4312000</v>
      </c>
      <c r="G371" s="86">
        <f>ROUND('Fuel 11.300 VND'!G369*'Fuel 13.020 VND'!$K$14,-3)</f>
        <v>6701000</v>
      </c>
      <c r="H371" s="86">
        <f>ROUND('Fuel 11.300 VND'!H369*'Fuel 13.020 VND'!$K$14,-3)</f>
        <v>9330000</v>
      </c>
      <c r="I371" s="86">
        <f>ROUND('Fuel 11.300 VND'!I369*'Fuel 13.020 VND'!$K$14,-3)</f>
        <v>10664000</v>
      </c>
      <c r="J371" s="59" t="s">
        <v>217</v>
      </c>
    </row>
    <row r="372" spans="1:10" ht="22.5">
      <c r="A372" s="59">
        <v>22</v>
      </c>
      <c r="B372" s="59" t="s">
        <v>214</v>
      </c>
      <c r="C372" s="59" t="s">
        <v>215</v>
      </c>
      <c r="D372" s="59" t="s">
        <v>224</v>
      </c>
      <c r="E372" s="59" t="s">
        <v>47</v>
      </c>
      <c r="F372" s="86">
        <f>ROUND('Fuel 11.300 VND'!F370*'Fuel 13.020 VND'!$K$14,-3)</f>
        <v>2747000</v>
      </c>
      <c r="G372" s="86">
        <f>ROUND('Fuel 11.300 VND'!G370*'Fuel 13.020 VND'!$K$14,-3)</f>
        <v>4114000</v>
      </c>
      <c r="H372" s="86">
        <f>ROUND('Fuel 11.300 VND'!H370*'Fuel 13.020 VND'!$K$14,-3)</f>
        <v>5319000</v>
      </c>
      <c r="I372" s="86">
        <f>ROUND('Fuel 11.300 VND'!I370*'Fuel 13.020 VND'!$K$14,-3)</f>
        <v>6654000</v>
      </c>
      <c r="J372" s="59" t="s">
        <v>217</v>
      </c>
    </row>
    <row r="374" spans="1:10" ht="15.75">
      <c r="B374" s="61" t="s">
        <v>228</v>
      </c>
    </row>
    <row r="375" spans="1:10">
      <c r="B375" s="62" t="s">
        <v>229</v>
      </c>
    </row>
  </sheetData>
  <mergeCells count="21">
    <mergeCell ref="C6:D6"/>
    <mergeCell ref="F6:K6"/>
    <mergeCell ref="C20:D20"/>
    <mergeCell ref="F20:L20"/>
    <mergeCell ref="C223:D223"/>
    <mergeCell ref="F223:L223"/>
    <mergeCell ref="B54:B55"/>
    <mergeCell ref="C54:D54"/>
    <mergeCell ref="F54:L54"/>
    <mergeCell ref="C142:D142"/>
    <mergeCell ref="F142:L142"/>
    <mergeCell ref="F349:I349"/>
    <mergeCell ref="A309:A310"/>
    <mergeCell ref="B309:B310"/>
    <mergeCell ref="C309:D309"/>
    <mergeCell ref="E309:E310"/>
    <mergeCell ref="F309:L309"/>
    <mergeCell ref="C335:D335"/>
    <mergeCell ref="F335:L335"/>
    <mergeCell ref="C341:D341"/>
    <mergeCell ref="F341:L3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E17" sqref="E17"/>
    </sheetView>
  </sheetViews>
  <sheetFormatPr defaultRowHeight="15"/>
  <cols>
    <col min="1" max="1" width="18.140625" bestFit="1" customWidth="1"/>
    <col min="2" max="2" width="10.5703125" bestFit="1" customWidth="1"/>
  </cols>
  <sheetData>
    <row r="1" spans="1:3">
      <c r="A1" t="s">
        <v>187</v>
      </c>
      <c r="B1" s="28">
        <v>21900</v>
      </c>
    </row>
    <row r="2" spans="1:3">
      <c r="A2" s="26" t="s">
        <v>185</v>
      </c>
      <c r="B2" s="26"/>
      <c r="C2" s="26"/>
    </row>
    <row r="3" spans="1:3">
      <c r="A3" s="27" t="s">
        <v>186</v>
      </c>
      <c r="B3" s="28" t="s">
        <v>30</v>
      </c>
      <c r="C3" s="28">
        <v>2000000</v>
      </c>
    </row>
    <row r="4" spans="1:3">
      <c r="A4" s="27" t="s">
        <v>186</v>
      </c>
      <c r="B4" s="28" t="s">
        <v>30</v>
      </c>
      <c r="C4" s="29">
        <v>1500000</v>
      </c>
    </row>
    <row r="6" spans="1:3">
      <c r="A6" t="s">
        <v>188</v>
      </c>
      <c r="B6" s="28">
        <v>21900</v>
      </c>
    </row>
    <row r="7" spans="1:3">
      <c r="B7" s="28">
        <v>11300</v>
      </c>
      <c r="C7">
        <f>(B7-B6)/B6*35%+1</f>
        <v>0.83059360730593612</v>
      </c>
    </row>
    <row r="8" spans="1:3">
      <c r="A8" s="26"/>
      <c r="B8" s="26"/>
      <c r="C8" s="26"/>
    </row>
    <row r="9" spans="1:3">
      <c r="A9" s="27" t="s">
        <v>186</v>
      </c>
      <c r="B9" s="28" t="s">
        <v>30</v>
      </c>
      <c r="C9" s="28">
        <f>ROUND($C$7*C3,-3)</f>
        <v>1661000</v>
      </c>
    </row>
    <row r="10" spans="1:3">
      <c r="A10" s="27" t="s">
        <v>186</v>
      </c>
      <c r="B10" s="28" t="s">
        <v>30</v>
      </c>
      <c r="C10" s="28">
        <f>ROUND($C$7*C4,-3)</f>
        <v>1246000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 11.300 VND</vt:lpstr>
      <vt:lpstr>Fuel 13.020 VND</vt:lpstr>
      <vt:lpstr>Van chuyen pallet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HNPT</cp:lastModifiedBy>
  <dcterms:created xsi:type="dcterms:W3CDTF">2015-09-04T08:46:07Z</dcterms:created>
  <dcterms:modified xsi:type="dcterms:W3CDTF">2016-11-01T03:08:59Z</dcterms:modified>
</cp:coreProperties>
</file>