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Excel-Learning\08数据汇报\"/>
    </mc:Choice>
  </mc:AlternateContent>
  <xr:revisionPtr revIDLastSave="0" documentId="13_ncr:1_{99FF845A-7DC5-4B8D-938B-7D3C7B54B6FC}" xr6:coauthVersionLast="45" xr6:coauthVersionMax="45" xr10:uidLastSave="{00000000-0000-0000-0000-000000000000}"/>
  <bookViews>
    <workbookView xWindow="-98" yWindow="-98" windowWidth="19396" windowHeight="11746" xr2:uid="{B302D39C-EA43-418C-90A3-7B288B1B26BA}"/>
  </bookViews>
  <sheets>
    <sheet name="普通表格" sheetId="5" r:id="rId1"/>
    <sheet name="条件格式-效果" sheetId="3" r:id="rId2"/>
  </sheets>
  <definedNames>
    <definedName name="_xlnm._FilterDatabase" localSheetId="0" hidden="1">普通表格!$A$3:$R$12</definedName>
    <definedName name="_xlnm._FilterDatabase" localSheetId="1" hidden="1">'条件格式-效果'!#REF!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4" i="5"/>
  <c r="D4" i="5" l="1"/>
  <c r="D9" i="5"/>
  <c r="D10" i="5"/>
  <c r="D7" i="5" l="1"/>
  <c r="D8" i="5"/>
  <c r="D5" i="5"/>
  <c r="D11" i="5"/>
  <c r="D6" i="5"/>
  <c r="R12" i="5"/>
  <c r="Q12" i="3"/>
  <c r="R12" i="3"/>
  <c r="C12" i="5"/>
  <c r="F12" i="5"/>
  <c r="G12" i="5"/>
  <c r="H12" i="5"/>
  <c r="I12" i="5"/>
  <c r="J12" i="5"/>
  <c r="K12" i="5"/>
  <c r="L12" i="5"/>
  <c r="M12" i="5"/>
  <c r="N12" i="5"/>
  <c r="O12" i="5"/>
  <c r="P12" i="5"/>
  <c r="Q12" i="5"/>
  <c r="D10" i="3" l="1"/>
  <c r="G12" i="3"/>
  <c r="H12" i="3"/>
  <c r="I12" i="3"/>
  <c r="J12" i="3"/>
  <c r="K12" i="3"/>
  <c r="L12" i="3"/>
  <c r="M12" i="3"/>
  <c r="N12" i="3"/>
  <c r="O12" i="3"/>
  <c r="P12" i="3"/>
  <c r="F12" i="3"/>
  <c r="C12" i="3"/>
  <c r="D11" i="3"/>
  <c r="D12" i="5" l="1"/>
  <c r="D8" i="3"/>
  <c r="E8" i="3" s="1"/>
  <c r="E10" i="3"/>
  <c r="D5" i="3"/>
  <c r="E5" i="3" s="1"/>
  <c r="D9" i="3"/>
  <c r="E9" i="3" s="1"/>
  <c r="D4" i="3"/>
  <c r="E11" i="3"/>
  <c r="D7" i="3"/>
  <c r="E7" i="3" s="1"/>
  <c r="D6" i="3"/>
  <c r="E6" i="3" s="1"/>
  <c r="E4" i="3" l="1"/>
  <c r="E12" i="3" s="1"/>
  <c r="D12" i="3"/>
</calcChain>
</file>

<file path=xl/sharedStrings.xml><?xml version="1.0" encoding="utf-8"?>
<sst xmlns="http://schemas.openxmlformats.org/spreadsheetml/2006/main" count="90" uniqueCount="70">
  <si>
    <t>孙建国</t>
    <phoneticPr fontId="2" type="noConversion"/>
  </si>
  <si>
    <t>李伟</t>
    <phoneticPr fontId="2" type="noConversion"/>
  </si>
  <si>
    <t>徐硕</t>
    <phoneticPr fontId="2" type="noConversion"/>
  </si>
  <si>
    <t>赵一涵</t>
    <phoneticPr fontId="2" type="noConversion"/>
  </si>
  <si>
    <t>林婷婷</t>
    <phoneticPr fontId="2" type="noConversion"/>
  </si>
  <si>
    <t>张盛茗</t>
    <phoneticPr fontId="2" type="noConversion"/>
  </si>
  <si>
    <t>凌祯</t>
    <phoneticPr fontId="2" type="noConversion"/>
  </si>
  <si>
    <t>表姐</t>
    <phoneticPr fontId="2" type="noConversion"/>
  </si>
  <si>
    <t>业绩趋势</t>
    <phoneticPr fontId="2" type="noConversion"/>
  </si>
  <si>
    <t>业绩总额</t>
    <phoneticPr fontId="2" type="noConversion"/>
  </si>
  <si>
    <t>营销经理</t>
    <phoneticPr fontId="2" type="noConversion"/>
  </si>
  <si>
    <t>是否达标</t>
    <phoneticPr fontId="2" type="noConversion"/>
  </si>
  <si>
    <t>营销经理</t>
  </si>
  <si>
    <t>林婷婷</t>
  </si>
  <si>
    <t>徐硕</t>
  </si>
  <si>
    <t>李伟</t>
  </si>
  <si>
    <t>孙建国</t>
  </si>
  <si>
    <t>表姐</t>
  </si>
  <si>
    <t>赵一涵</t>
  </si>
  <si>
    <t>凌祯</t>
  </si>
  <si>
    <t>张盛茗</t>
  </si>
  <si>
    <t>业绩总额</t>
  </si>
  <si>
    <t>汇总</t>
  </si>
  <si>
    <t>第1周</t>
    <phoneticPr fontId="2" type="noConversion"/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</si>
  <si>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</si>
  <si>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</si>
  <si>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</si>
  <si>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</si>
  <si>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</si>
  <si>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</si>
  <si>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</si>
  <si>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</si>
  <si>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</si>
  <si>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</si>
  <si>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</si>
  <si>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销售一部2018年 第三季度业绩统计表</t>
    <phoneticPr fontId="2" type="noConversion"/>
  </si>
  <si>
    <t>制作人：凌祯
制作日期：2018年10月8日</t>
    <phoneticPr fontId="2" type="noConversion"/>
  </si>
  <si>
    <t>季度目标</t>
  </si>
  <si>
    <t>季度目标</t>
    <phoneticPr fontId="2" type="noConversion"/>
  </si>
  <si>
    <t>第13周</t>
  </si>
  <si>
    <t>说明：</t>
    <phoneticPr fontId="2" type="noConversion"/>
  </si>
  <si>
    <t>未达标</t>
    <phoneticPr fontId="2" type="noConversion"/>
  </si>
  <si>
    <t>达标</t>
    <phoneticPr fontId="2" type="noConversion"/>
  </si>
  <si>
    <t>业绩总额低于平均值</t>
    <phoneticPr fontId="2" type="noConversion"/>
  </si>
  <si>
    <t>每周业绩金额由低到高，对应的颜色为由浅至深</t>
    <phoneticPr fontId="2" type="noConversion"/>
  </si>
  <si>
    <r>
      <t>1</t>
    </r>
    <r>
      <rPr>
        <sz val="10"/>
        <color theme="1"/>
        <rFont val="微软雅黑"/>
        <family val="2"/>
        <charset val="134"/>
      </rPr>
      <t>.业绩目标：已完成，整体业绩呈逐周增长趋势。</t>
    </r>
    <phoneticPr fontId="2" type="noConversion"/>
  </si>
  <si>
    <t>2.销售一部8人中，达标者6人，未达标者2人。其中：一人（赵一涵）经培训后，业绩较前期有明显提升。</t>
    <phoneticPr fontId="2" type="noConversion"/>
  </si>
  <si>
    <t>3.本季度未能超标完成的主要原因是，原核心销售人员李伟调派至北京分公司。其相关工作已交接完毕。</t>
    <phoneticPr fontId="2" type="noConversion"/>
  </si>
  <si>
    <r>
      <t>4</t>
    </r>
    <r>
      <rPr>
        <sz val="10"/>
        <color theme="1"/>
        <rFont val="微软雅黑"/>
        <family val="2"/>
        <charset val="134"/>
      </rPr>
      <t>.新入职员工张盛茗，经业务培训后，迅速上手，完成当季度销售目标。</t>
    </r>
    <phoneticPr fontId="2" type="noConversion"/>
  </si>
  <si>
    <r>
      <t>5</t>
    </r>
    <r>
      <rPr>
        <sz val="10"/>
        <color theme="1"/>
        <rFont val="微软雅黑"/>
        <family val="2"/>
        <charset val="134"/>
      </rPr>
      <t>.本季度第6周执行新版营销方案，市场反馈良好，可在下一季度继续优化后推广实施。</t>
    </r>
    <phoneticPr fontId="2" type="noConversion"/>
  </si>
  <si>
    <t>汇总</t>
    <phoneticPr fontId="2" type="noConversion"/>
  </si>
  <si>
    <t>员工编号</t>
    <phoneticPr fontId="2" type="noConversion"/>
  </si>
  <si>
    <t>LZ01</t>
  </si>
  <si>
    <t>LZ01</t>
    <phoneticPr fontId="2" type="noConversion"/>
  </si>
  <si>
    <t>LZ02</t>
  </si>
  <si>
    <t>LZ03</t>
  </si>
  <si>
    <t>LZ03</t>
    <phoneticPr fontId="2" type="noConversion"/>
  </si>
  <si>
    <t>LZ04</t>
  </si>
  <si>
    <t>LZ04</t>
    <phoneticPr fontId="2" type="noConversion"/>
  </si>
  <si>
    <t>LZ05</t>
  </si>
  <si>
    <t>LZ06</t>
  </si>
  <si>
    <t>LZ06</t>
    <phoneticPr fontId="2" type="noConversion"/>
  </si>
  <si>
    <t>LZ07</t>
  </si>
  <si>
    <t>LZ08</t>
  </si>
  <si>
    <t>LZ08</t>
    <phoneticPr fontId="2" type="noConversion"/>
  </si>
  <si>
    <t>员工编号</t>
    <phoneticPr fontId="2" type="noConversion"/>
  </si>
  <si>
    <t>低于业绩总额平均值</t>
    <phoneticPr fontId="2" type="noConversion"/>
  </si>
  <si>
    <t>已达标</t>
    <phoneticPr fontId="2" type="noConversion"/>
  </si>
  <si>
    <t>颜色格式由浅入深，代表业绩有由低到高</t>
    <phoneticPr fontId="2" type="noConversion"/>
  </si>
  <si>
    <t>制作人：Tina
制作日期：2020年01月28日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</si>
</sst>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_);[Red]\(0\)"/>
  </numFmts>
  <fonts count="15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华文中宋"/>
      <family val="2"/>
      <scheme val="minor"/>
    </font>
    <font>
      <sz val="12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</font>
    <font>
      <sz val="10"/>
      <color theme="1"/>
      <name val="微软雅黑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gradientFill>
        <stop position="0">
          <color theme="0"/>
        </stop>
        <stop position="1">
          <color rgb="FFFFC000"/>
        </stop>
      </gradientFill>
    </fill>
    <fill>
      <patternFill patternType="lightDown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1">
      <alignment vertical="center"/>
    </xf>
    <xf numFmtId="176" fontId="4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6" fillId="0" borderId="1" xfId="3" applyNumberFormat="1" applyFont="1" applyFill="1" applyBorder="1" applyAlignment="1">
      <alignment horizontal="center" vertical="center"/>
    </xf>
    <xf numFmtId="177" fontId="0" fillId="0" borderId="1" xfId="3" applyNumberFormat="1" applyFont="1" applyFill="1" applyBorder="1" applyAlignment="1">
      <alignment horizontal="center" vertical="center"/>
    </xf>
    <xf numFmtId="177" fontId="6" fillId="0" borderId="1" xfId="3" applyNumberFormat="1" applyFont="1" applyFill="1" applyBorder="1" applyAlignment="1">
      <alignment horizontal="center" vertical="center"/>
    </xf>
    <xf numFmtId="177" fontId="11" fillId="0" borderId="1" xfId="3" applyNumberFormat="1" applyFont="1" applyFill="1" applyBorder="1" applyAlignment="1">
      <alignment horizontal="left" vertical="center" indent="2"/>
    </xf>
    <xf numFmtId="0" fontId="5" fillId="3" borderId="5" xfId="1" applyNumberFormat="1" applyFont="1" applyFill="1" applyBorder="1" applyAlignment="1">
      <alignment horizontal="center" vertical="center"/>
    </xf>
    <xf numFmtId="0" fontId="0" fillId="0" borderId="0" xfId="1" applyFont="1">
      <alignment vertical="center"/>
    </xf>
    <xf numFmtId="0" fontId="0" fillId="0" borderId="3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7" fillId="1" borderId="2" xfId="0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76" fontId="9" fillId="0" borderId="6" xfId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6" xfId="1" applyBorder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3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177" fontId="4" fillId="0" borderId="1" xfId="3" applyNumberFormat="1" applyFont="1" applyFill="1" applyBorder="1" applyAlignment="1">
      <alignment horizontal="center" vertical="center"/>
    </xf>
    <xf numFmtId="0" fontId="5" fillId="3" borderId="8" xfId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5" fillId="3" borderId="13" xfId="1" applyNumberFormat="1" applyFont="1" applyFill="1" applyBorder="1" applyAlignment="1">
      <alignment horizontal="center" vertical="center"/>
    </xf>
    <xf numFmtId="177" fontId="4" fillId="0" borderId="10" xfId="3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7" fontId="4" fillId="0" borderId="11" xfId="3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13" fillId="4" borderId="14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</cellXfs>
  <cellStyles count="4">
    <cellStyle name="常规" xfId="0" builtinId="0"/>
    <cellStyle name="常规 2" xfId="2" xr:uid="{9B6100CC-5673-44C8-85A3-B7B3677B712D}"/>
    <cellStyle name="常规 3" xfId="1" xr:uid="{762D24D5-91BD-4D6C-9A46-C8932265F64A}"/>
    <cellStyle name="千位分隔" xfId="3" builtinId="3"/>
  </cellStyles>
  <dxfs count="17">
    <dxf>
      <font>
        <b/>
        <i val="0"/>
        <color rgb="FF9C0006"/>
      </font>
    </dxf>
    <dxf>
      <font>
        <color auto="1"/>
      </font>
      <fill>
        <patternFill patternType="gray125">
          <fgColor auto="1"/>
          <bgColor auto="1"/>
        </patternFill>
      </fill>
    </dxf>
    <dxf>
      <font>
        <b/>
        <i val="0"/>
        <color rgb="FFC00000"/>
      </font>
    </dxf>
    <dxf>
      <font>
        <color rgb="FF9C0006"/>
      </font>
      <fill>
        <patternFill patternType="lightDown">
          <bgColor auto="1"/>
        </patternFill>
      </fill>
    </dxf>
    <dxf>
      <font>
        <b/>
        <i val="0"/>
        <color rgb="FFC00000"/>
      </font>
    </dxf>
    <dxf>
      <font>
        <color rgb="FF9C0006"/>
      </font>
      <fill>
        <patternFill patternType="lightDown">
          <bgColor auto="1"/>
        </patternFill>
      </fill>
    </dxf>
    <dxf>
      <font>
        <b/>
        <i val="0"/>
        <color rgb="FFC00000"/>
      </font>
    </dxf>
    <dxf>
      <font>
        <color rgb="FF9C0006"/>
      </font>
      <fill>
        <patternFill patternType="lightDown">
          <bgColor auto="1"/>
        </patternFill>
      </fill>
    </dxf>
    <dxf>
      <font>
        <b/>
        <i val="0"/>
        <color rgb="FFC00000"/>
      </font>
    </dxf>
    <dxf>
      <font>
        <color rgb="FF9C0006"/>
      </font>
      <fill>
        <patternFill patternType="lightDown">
          <bgColor auto="1"/>
        </patternFill>
      </fill>
    </dxf>
    <dxf>
      <font>
        <b/>
        <i val="0"/>
        <color rgb="FFC00000"/>
      </font>
    </dxf>
    <dxf>
      <font>
        <color rgb="FF9C0006"/>
      </font>
      <fill>
        <patternFill patternType="lightDown">
          <bgColor auto="1"/>
        </patternFill>
      </fill>
    </dxf>
    <dxf>
      <font>
        <b/>
        <i val="0"/>
        <color rgb="FFC00000"/>
      </font>
    </dxf>
    <dxf>
      <font>
        <color rgb="FF9C0006"/>
      </font>
      <fill>
        <patternFill patternType="lightDown">
          <bgColor auto="1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21734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徽章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徽章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徽章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2B3E-8BFD-4BC1-BB6F-35FD99DFF719}">
  <dimension ref="A1:S87"/>
  <sheetViews>
    <sheetView showGridLines="0" tabSelected="1" workbookViewId="0">
      <selection activeCell="M13" sqref="M13"/>
    </sheetView>
  </sheetViews>
  <sheetFormatPr defaultRowHeight="13.9"/>
  <cols>
    <col min="1" max="1" width="8" bestFit="1" customWidth="1"/>
    <col min="2" max="3" width="9.25" customWidth="1"/>
    <col min="4" max="4" width="25.8125" customWidth="1"/>
    <col min="5" max="5" width="8.5" customWidth="1"/>
    <col min="6" max="18" width="7.25" customWidth="1"/>
    <col min="19" max="19" width="17.5" customWidth="1"/>
  </cols>
  <sheetData>
    <row r="1" spans="1:19" ht="31.5" customHeight="1" thickBot="1">
      <c r="A1" s="40" t="s">
        <v>35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50" t="s">
        <v>69</v>
      </c>
      <c r="P1" s="26"/>
      <c r="Q1" s="26"/>
    </row>
    <row r="2" spans="1:19" s="39" customFormat="1" ht="23.1" customHeight="1" thickBot="1">
      <c r="A2" s="42" t="s">
        <v>66</v>
      </c>
      <c r="B2" s="43"/>
      <c r="C2" s="43"/>
      <c r="D2" s="44"/>
      <c r="E2" s="46">
        <v>1</v>
      </c>
      <c r="F2" s="47" t="s">
        <v>67</v>
      </c>
      <c r="G2" s="48">
        <v>-1</v>
      </c>
      <c r="H2" s="49" t="s">
        <v>41</v>
      </c>
      <c r="I2" s="53" t="s">
        <v>68</v>
      </c>
      <c r="J2" s="51"/>
      <c r="K2" s="51"/>
      <c r="L2" s="51"/>
      <c r="M2" s="51"/>
      <c r="N2" s="51"/>
      <c r="O2" s="52"/>
      <c r="P2" s="38"/>
      <c r="Q2" s="38"/>
    </row>
    <row r="3" spans="1:19" ht="23.1" customHeight="1">
      <c r="A3" s="41" t="s">
        <v>51</v>
      </c>
      <c r="B3" s="41" t="s">
        <v>12</v>
      </c>
      <c r="C3" s="41" t="s">
        <v>37</v>
      </c>
      <c r="D3" s="41" t="s">
        <v>21</v>
      </c>
      <c r="E3" s="34" t="s">
        <v>11</v>
      </c>
      <c r="F3" s="45" t="s">
        <v>23</v>
      </c>
      <c r="G3" s="45" t="s">
        <v>24</v>
      </c>
      <c r="H3" s="45" t="s">
        <v>25</v>
      </c>
      <c r="I3" s="45" t="s">
        <v>26</v>
      </c>
      <c r="J3" s="45" t="s">
        <v>27</v>
      </c>
      <c r="K3" s="45" t="s">
        <v>28</v>
      </c>
      <c r="L3" s="45" t="s">
        <v>29</v>
      </c>
      <c r="M3" s="45" t="s">
        <v>30</v>
      </c>
      <c r="N3" s="45" t="s">
        <v>31</v>
      </c>
      <c r="O3" s="45" t="s">
        <v>32</v>
      </c>
      <c r="P3" s="8" t="s">
        <v>33</v>
      </c>
      <c r="Q3" s="8" t="s">
        <v>34</v>
      </c>
      <c r="R3" s="8" t="s">
        <v>39</v>
      </c>
      <c r="S3" s="36" t="s">
        <v>8</v>
      </c>
    </row>
    <row r="4" spans="1:19" ht="23.1" customHeight="1">
      <c r="A4" s="3" t="s">
        <v>61</v>
      </c>
      <c r="B4" s="3" t="s">
        <v>13</v>
      </c>
      <c r="C4" s="5">
        <v>12000</v>
      </c>
      <c r="D4" s="5">
        <f>SUM(F4:R4)</f>
        <v>12653</v>
      </c>
      <c r="E4" s="35">
        <f>D4-C4</f>
        <v>653</v>
      </c>
      <c r="F4" s="5">
        <v>530</v>
      </c>
      <c r="G4" s="5">
        <v>600</v>
      </c>
      <c r="H4" s="5">
        <v>351</v>
      </c>
      <c r="I4" s="5">
        <v>845</v>
      </c>
      <c r="J4" s="5">
        <v>1423</v>
      </c>
      <c r="K4" s="5">
        <v>1461</v>
      </c>
      <c r="L4" s="5">
        <v>1250</v>
      </c>
      <c r="M4" s="5">
        <v>967</v>
      </c>
      <c r="N4" s="5">
        <v>1190</v>
      </c>
      <c r="O4" s="5">
        <v>962</v>
      </c>
      <c r="P4" s="5">
        <v>1232</v>
      </c>
      <c r="Q4" s="5">
        <v>895</v>
      </c>
      <c r="R4" s="5">
        <v>947</v>
      </c>
      <c r="S4" s="37"/>
    </row>
    <row r="5" spans="1:19" ht="23.1" customHeight="1">
      <c r="A5" s="3" t="s">
        <v>62</v>
      </c>
      <c r="B5" s="3" t="s">
        <v>14</v>
      </c>
      <c r="C5" s="5">
        <v>11020</v>
      </c>
      <c r="D5" s="5">
        <f>SUM(F5:R5)</f>
        <v>11984</v>
      </c>
      <c r="E5" s="35">
        <f t="shared" ref="E5:E11" si="0">D5-C5</f>
        <v>964</v>
      </c>
      <c r="F5" s="5">
        <v>688</v>
      </c>
      <c r="G5" s="5">
        <v>530</v>
      </c>
      <c r="H5" s="5">
        <v>600</v>
      </c>
      <c r="I5" s="5">
        <v>351</v>
      </c>
      <c r="J5" s="5">
        <v>1050</v>
      </c>
      <c r="K5" s="5">
        <v>1333</v>
      </c>
      <c r="L5" s="5">
        <v>899</v>
      </c>
      <c r="M5" s="5">
        <v>1127</v>
      </c>
      <c r="N5" s="5">
        <v>1088</v>
      </c>
      <c r="O5" s="5">
        <v>1262</v>
      </c>
      <c r="P5" s="5">
        <v>1000</v>
      </c>
      <c r="Q5" s="5">
        <v>1075</v>
      </c>
      <c r="R5" s="5">
        <v>981</v>
      </c>
      <c r="S5" s="37"/>
    </row>
    <row r="6" spans="1:19" ht="23.1" customHeight="1">
      <c r="A6" s="3" t="s">
        <v>53</v>
      </c>
      <c r="B6" s="3" t="s">
        <v>17</v>
      </c>
      <c r="C6" s="5">
        <v>9500</v>
      </c>
      <c r="D6" s="5">
        <f>SUM(F6:R6)</f>
        <v>11304</v>
      </c>
      <c r="E6" s="35">
        <f t="shared" si="0"/>
        <v>1804</v>
      </c>
      <c r="F6" s="5">
        <v>135</v>
      </c>
      <c r="G6" s="5">
        <v>287</v>
      </c>
      <c r="H6" s="5">
        <v>198</v>
      </c>
      <c r="I6" s="5">
        <v>531</v>
      </c>
      <c r="J6" s="5">
        <v>916</v>
      </c>
      <c r="K6" s="5">
        <v>1555</v>
      </c>
      <c r="L6" s="5">
        <v>1350</v>
      </c>
      <c r="M6" s="5">
        <v>932</v>
      </c>
      <c r="N6" s="5">
        <v>1100</v>
      </c>
      <c r="O6" s="5">
        <v>1000</v>
      </c>
      <c r="P6" s="5">
        <v>1000</v>
      </c>
      <c r="Q6" s="5">
        <v>1100</v>
      </c>
      <c r="R6" s="5">
        <v>1200</v>
      </c>
      <c r="S6" s="37"/>
    </row>
    <row r="7" spans="1:19" ht="23.1" customHeight="1">
      <c r="A7" s="3" t="s">
        <v>54</v>
      </c>
      <c r="B7" s="3" t="s">
        <v>19</v>
      </c>
      <c r="C7" s="5">
        <v>10000</v>
      </c>
      <c r="D7" s="5">
        <f>SUM(F7:R7)</f>
        <v>10743</v>
      </c>
      <c r="E7" s="35">
        <f t="shared" si="0"/>
        <v>743</v>
      </c>
      <c r="F7" s="5">
        <v>441</v>
      </c>
      <c r="G7" s="5">
        <v>293</v>
      </c>
      <c r="H7" s="5">
        <v>222</v>
      </c>
      <c r="I7" s="5">
        <v>287</v>
      </c>
      <c r="J7" s="5">
        <v>596</v>
      </c>
      <c r="K7" s="5">
        <v>1376</v>
      </c>
      <c r="L7" s="5">
        <v>845</v>
      </c>
      <c r="M7" s="5">
        <v>1200</v>
      </c>
      <c r="N7" s="5">
        <v>1125</v>
      </c>
      <c r="O7" s="5">
        <v>1339</v>
      </c>
      <c r="P7" s="5">
        <v>880</v>
      </c>
      <c r="Q7" s="5">
        <v>990</v>
      </c>
      <c r="R7" s="5">
        <v>1149</v>
      </c>
      <c r="S7" s="37"/>
    </row>
    <row r="8" spans="1:19" ht="23.1" customHeight="1">
      <c r="A8" s="3" t="s">
        <v>58</v>
      </c>
      <c r="B8" s="3" t="s">
        <v>16</v>
      </c>
      <c r="C8" s="5">
        <v>10200</v>
      </c>
      <c r="D8" s="5">
        <f>SUM(F8:R8)</f>
        <v>10316</v>
      </c>
      <c r="E8" s="35">
        <f t="shared" si="0"/>
        <v>116</v>
      </c>
      <c r="F8" s="5">
        <v>379</v>
      </c>
      <c r="G8" s="5">
        <v>538</v>
      </c>
      <c r="H8" s="5">
        <v>121</v>
      </c>
      <c r="I8" s="5">
        <v>228</v>
      </c>
      <c r="J8" s="5">
        <v>558</v>
      </c>
      <c r="K8" s="5">
        <v>1475</v>
      </c>
      <c r="L8" s="5">
        <v>558</v>
      </c>
      <c r="M8" s="5">
        <v>700</v>
      </c>
      <c r="N8" s="5">
        <v>1120</v>
      </c>
      <c r="O8" s="5">
        <v>1139</v>
      </c>
      <c r="P8" s="5">
        <v>1000</v>
      </c>
      <c r="Q8" s="5">
        <v>1150</v>
      </c>
      <c r="R8" s="5">
        <v>1350</v>
      </c>
      <c r="S8" s="37"/>
    </row>
    <row r="9" spans="1:19" ht="23.1" customHeight="1">
      <c r="A9" s="3" t="s">
        <v>59</v>
      </c>
      <c r="B9" s="3" t="s">
        <v>18</v>
      </c>
      <c r="C9" s="5">
        <v>9830</v>
      </c>
      <c r="D9" s="5">
        <f>SUM(F9:R9)</f>
        <v>9191</v>
      </c>
      <c r="E9" s="35">
        <f t="shared" si="0"/>
        <v>-639</v>
      </c>
      <c r="F9" s="5">
        <v>222</v>
      </c>
      <c r="G9" s="5">
        <v>295</v>
      </c>
      <c r="H9" s="5">
        <v>402</v>
      </c>
      <c r="I9" s="5">
        <v>378</v>
      </c>
      <c r="J9" s="5">
        <v>391</v>
      </c>
      <c r="K9" s="5">
        <v>1300</v>
      </c>
      <c r="L9" s="5">
        <v>503</v>
      </c>
      <c r="M9" s="5">
        <v>600</v>
      </c>
      <c r="N9" s="5">
        <v>750</v>
      </c>
      <c r="O9" s="5">
        <v>1100</v>
      </c>
      <c r="P9" s="5">
        <v>1200</v>
      </c>
      <c r="Q9" s="5">
        <v>1050</v>
      </c>
      <c r="R9" s="5">
        <v>1000</v>
      </c>
      <c r="S9" s="37"/>
    </row>
    <row r="10" spans="1:19" ht="23.1" customHeight="1">
      <c r="A10" s="3" t="s">
        <v>56</v>
      </c>
      <c r="B10" s="3" t="s">
        <v>15</v>
      </c>
      <c r="C10" s="5">
        <v>10500</v>
      </c>
      <c r="D10" s="5">
        <f>SUM(F10:R10)</f>
        <v>6505</v>
      </c>
      <c r="E10" s="35">
        <f t="shared" si="0"/>
        <v>-3995</v>
      </c>
      <c r="F10" s="5">
        <v>850</v>
      </c>
      <c r="G10" s="5">
        <v>900</v>
      </c>
      <c r="H10" s="5">
        <v>880</v>
      </c>
      <c r="I10" s="5">
        <v>920</v>
      </c>
      <c r="J10" s="5">
        <v>1050</v>
      </c>
      <c r="K10" s="5">
        <v>1200</v>
      </c>
      <c r="L10" s="5">
        <v>374</v>
      </c>
      <c r="M10" s="5">
        <v>331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37"/>
    </row>
    <row r="11" spans="1:19" ht="23.1" customHeight="1">
      <c r="A11" s="3" t="s">
        <v>63</v>
      </c>
      <c r="B11" s="3" t="s">
        <v>20</v>
      </c>
      <c r="C11" s="5">
        <v>4420</v>
      </c>
      <c r="D11" s="5">
        <f>SUM(F11:R11)</f>
        <v>4802</v>
      </c>
      <c r="E11" s="35">
        <f t="shared" si="0"/>
        <v>382</v>
      </c>
      <c r="F11" s="5">
        <v>0</v>
      </c>
      <c r="G11" s="5">
        <v>0</v>
      </c>
      <c r="H11" s="5">
        <v>0</v>
      </c>
      <c r="I11" s="5">
        <v>0</v>
      </c>
      <c r="J11" s="5">
        <v>324</v>
      </c>
      <c r="K11" s="5">
        <v>800</v>
      </c>
      <c r="L11" s="5">
        <v>500</v>
      </c>
      <c r="M11" s="5">
        <v>400</v>
      </c>
      <c r="N11" s="5">
        <v>577</v>
      </c>
      <c r="O11" s="5">
        <v>780</v>
      </c>
      <c r="P11" s="5">
        <v>455</v>
      </c>
      <c r="Q11" s="5">
        <v>466</v>
      </c>
      <c r="R11" s="5">
        <v>500</v>
      </c>
      <c r="S11" s="37"/>
    </row>
    <row r="12" spans="1:19" ht="23.1" customHeight="1">
      <c r="A12" s="4" t="s">
        <v>50</v>
      </c>
      <c r="B12" s="4"/>
      <c r="C12" s="6">
        <f>SUM(C10:C11)</f>
        <v>14920</v>
      </c>
      <c r="D12" s="6">
        <f>SUM(D10:D11)</f>
        <v>11307</v>
      </c>
      <c r="E12" s="6"/>
      <c r="F12" s="6">
        <f>SUM(F10:F11)</f>
        <v>850</v>
      </c>
      <c r="G12" s="6">
        <f>SUM(G10:G11)</f>
        <v>900</v>
      </c>
      <c r="H12" s="6">
        <f>SUM(H10:H11)</f>
        <v>880</v>
      </c>
      <c r="I12" s="6">
        <f>SUM(I10:I11)</f>
        <v>920</v>
      </c>
      <c r="J12" s="6">
        <f>SUM(J10:J11)</f>
        <v>1374</v>
      </c>
      <c r="K12" s="6">
        <f>SUM(K10:K11)</f>
        <v>2000</v>
      </c>
      <c r="L12" s="6">
        <f>SUM(L10:L11)</f>
        <v>874</v>
      </c>
      <c r="M12" s="6">
        <f>SUM(M10:M11)</f>
        <v>731</v>
      </c>
      <c r="N12" s="6">
        <f>SUM(N10:N11)</f>
        <v>577</v>
      </c>
      <c r="O12" s="6">
        <f>SUM(O10:O11)</f>
        <v>780</v>
      </c>
      <c r="P12" s="6">
        <f>SUM(P10:P11)</f>
        <v>455</v>
      </c>
      <c r="Q12" s="6">
        <f>SUM(Q10:Q11)</f>
        <v>466</v>
      </c>
      <c r="R12" s="6">
        <f>SUM(R10:R11)</f>
        <v>500</v>
      </c>
      <c r="S12" s="37"/>
    </row>
    <row r="13" spans="1:19" ht="23.1" customHeight="1"/>
    <row r="14" spans="1:19" ht="23.1" customHeight="1"/>
    <row r="15" spans="1:19" ht="23.1" customHeight="1"/>
    <row r="16" spans="1:19" ht="23.1" customHeight="1"/>
    <row r="17" ht="23.1" customHeight="1"/>
    <row r="18" ht="23.1" customHeight="1"/>
    <row r="19" ht="23.1" customHeight="1"/>
    <row r="20" ht="23.1" customHeight="1"/>
    <row r="21" ht="23.1" customHeight="1"/>
    <row r="22" ht="23.1" customHeight="1"/>
    <row r="23" ht="23.1" customHeight="1"/>
    <row r="24" ht="23.1" customHeight="1"/>
    <row r="25" ht="23.1" customHeight="1"/>
    <row r="26" ht="23.1" customHeight="1"/>
    <row r="27" ht="23.1" customHeight="1"/>
    <row r="28" ht="23.1" customHeight="1"/>
    <row r="29" ht="23.1" customHeight="1"/>
    <row r="30" ht="23.1" customHeight="1"/>
    <row r="31" ht="23.1" customHeight="1"/>
    <row r="32" ht="23.1" customHeight="1"/>
    <row r="33" ht="23.1" customHeight="1"/>
    <row r="34" ht="23.1" customHeight="1"/>
    <row r="35" ht="23.1" customHeight="1"/>
    <row r="36" ht="23.1" customHeight="1"/>
    <row r="37" ht="23.1" customHeight="1"/>
    <row r="38" ht="23.1" customHeight="1"/>
    <row r="39" ht="23.1" customHeight="1"/>
    <row r="40" ht="23.1" customHeight="1"/>
    <row r="41" ht="23.1" customHeight="1"/>
    <row r="42" ht="23.1" customHeight="1"/>
    <row r="43" ht="23.1" customHeight="1"/>
    <row r="44" ht="23.1" customHeight="1"/>
    <row r="45" ht="23.1" customHeight="1"/>
    <row r="46" ht="23.1" customHeight="1"/>
    <row r="47" ht="23.1" customHeight="1"/>
    <row r="48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</sheetData>
  <sortState ref="A4:R12">
    <sortCondition descending="1" ref="D4:D12"/>
  </sortState>
  <mergeCells count="4">
    <mergeCell ref="A1:N1"/>
    <mergeCell ref="O1:Q1"/>
    <mergeCell ref="A2:C2"/>
    <mergeCell ref="I2:O2"/>
  </mergeCells>
  <phoneticPr fontId="2" type="noConversion"/>
  <conditionalFormatting sqref="D4:D11">
    <cfRule type="aboveAverage" dxfId="3" priority="5" aboveAverage="0"/>
    <cfRule type="dataBar" priority="7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{D7AC8E81-B613-490A-8540-EBB7D6570C82}</x14:id>
        </ext>
      </extLst>
    </cfRule>
  </conditionalFormatting>
  <conditionalFormatting sqref="C4:C11">
    <cfRule type="top10" dxfId="2" priority="6" rank="3"/>
  </conditionalFormatting>
  <conditionalFormatting sqref="F4:R11">
    <cfRule type="colorScale" priority="3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180" verticalDpi="18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AC8E81-B613-490A-8540-EBB7D6570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iconSet" priority="4" id="{7EB4B999-DAA3-4676-AFF3-B4B2FF8863E0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3Stars" iconId="2"/>
            </x14:iconSet>
          </x14:cfRule>
          <xm:sqref>E4:E11</xm:sqref>
        </x14:conditionalFormatting>
        <x14:conditionalFormatting xmlns:xm="http://schemas.microsoft.com/office/excel/2006/main">
          <x14:cfRule type="iconSet" priority="2" id="{B1A1910C-36FC-4C38-8064-4261ADC34CBA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3Star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1" id="{35BE726A-3405-495C-BC27-A45456C46E8F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3Stars" iconId="2"/>
            </x14:iconSet>
          </x14:cfRule>
          <xm:sqref>G2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C6ED1637-14D3-4AA6-90A9-935BCEEF04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普通表格!F4:R4</xm:f>
              <xm:sqref>S4</xm:sqref>
            </x14:sparkline>
            <x14:sparkline>
              <xm:f>普通表格!F5:R5</xm:f>
              <xm:sqref>S5</xm:sqref>
            </x14:sparkline>
            <x14:sparkline>
              <xm:f>普通表格!F6:R6</xm:f>
              <xm:sqref>S6</xm:sqref>
            </x14:sparkline>
            <x14:sparkline>
              <xm:f>普通表格!F7:R7</xm:f>
              <xm:sqref>S7</xm:sqref>
            </x14:sparkline>
            <x14:sparkline>
              <xm:f>普通表格!F8:R8</xm:f>
              <xm:sqref>S8</xm:sqref>
            </x14:sparkline>
            <x14:sparkline>
              <xm:f>普通表格!F9:R9</xm:f>
              <xm:sqref>S9</xm:sqref>
            </x14:sparkline>
            <x14:sparkline>
              <xm:f>普通表格!F10:R10</xm:f>
              <xm:sqref>S10</xm:sqref>
            </x14:sparkline>
            <x14:sparkline>
              <xm:f>普通表格!F11:R11</xm:f>
              <xm:sqref>S11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9BF4-C985-44E2-9426-079F805F0782}">
  <dimension ref="A1:U98"/>
  <sheetViews>
    <sheetView showGridLines="0" workbookViewId="0">
      <selection activeCell="B15" sqref="B15"/>
    </sheetView>
  </sheetViews>
  <sheetFormatPr defaultRowHeight="13.9"/>
  <cols>
    <col min="1" max="1" width="7" style="1" customWidth="1"/>
    <col min="2" max="3" width="7.75" style="1" customWidth="1"/>
    <col min="4" max="4" width="20.5" style="1" customWidth="1"/>
    <col min="5" max="5" width="8" style="1" bestFit="1" customWidth="1"/>
    <col min="6" max="18" width="7.25" style="1" customWidth="1"/>
    <col min="19" max="19" width="16.125" style="1" customWidth="1"/>
    <col min="20" max="16384" width="9" style="1"/>
  </cols>
  <sheetData>
    <row r="1" spans="1:21" customFormat="1" ht="42" customHeight="1">
      <c r="A1" s="29" t="s">
        <v>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 t="s">
        <v>36</v>
      </c>
      <c r="Q1" s="31"/>
      <c r="R1" s="32"/>
      <c r="S1" s="33"/>
    </row>
    <row r="2" spans="1:21" customFormat="1" ht="21" customHeight="1">
      <c r="A2" s="10" t="s">
        <v>43</v>
      </c>
      <c r="B2" s="11"/>
      <c r="C2" s="11"/>
      <c r="D2" s="12"/>
      <c r="E2" s="13">
        <v>1</v>
      </c>
      <c r="F2" s="14" t="s">
        <v>42</v>
      </c>
      <c r="G2" s="15">
        <v>-1</v>
      </c>
      <c r="H2" s="16" t="s">
        <v>41</v>
      </c>
      <c r="I2" s="10" t="s">
        <v>44</v>
      </c>
      <c r="J2" s="17"/>
      <c r="K2" s="17"/>
      <c r="L2" s="17"/>
      <c r="M2" s="17"/>
      <c r="N2" s="27"/>
      <c r="O2" s="27"/>
      <c r="P2" s="27"/>
      <c r="Q2" s="27"/>
      <c r="R2" s="27"/>
      <c r="S2" s="28"/>
      <c r="T2" s="1"/>
      <c r="U2" s="1"/>
    </row>
    <row r="3" spans="1:21" ht="23.1" customHeight="1">
      <c r="A3" s="19" t="s">
        <v>65</v>
      </c>
      <c r="B3" s="19" t="s">
        <v>10</v>
      </c>
      <c r="C3" s="19" t="s">
        <v>38</v>
      </c>
      <c r="D3" s="19" t="s">
        <v>9</v>
      </c>
      <c r="E3" s="19" t="s">
        <v>11</v>
      </c>
      <c r="F3" s="19" t="s">
        <v>23</v>
      </c>
      <c r="G3" s="19" t="s">
        <v>24</v>
      </c>
      <c r="H3" s="19" t="s">
        <v>25</v>
      </c>
      <c r="I3" s="19" t="s">
        <v>26</v>
      </c>
      <c r="J3" s="19" t="s">
        <v>27</v>
      </c>
      <c r="K3" s="19" t="s">
        <v>28</v>
      </c>
      <c r="L3" s="19" t="s">
        <v>29</v>
      </c>
      <c r="M3" s="19" t="s">
        <v>30</v>
      </c>
      <c r="N3" s="19" t="s">
        <v>31</v>
      </c>
      <c r="O3" s="19" t="s">
        <v>32</v>
      </c>
      <c r="P3" s="19" t="s">
        <v>33</v>
      </c>
      <c r="Q3" s="19" t="s">
        <v>34</v>
      </c>
      <c r="R3" s="19" t="s">
        <v>39</v>
      </c>
      <c r="S3" s="19" t="s">
        <v>8</v>
      </c>
    </row>
    <row r="4" spans="1:21" ht="22.5" customHeight="1">
      <c r="A4" s="20" t="s">
        <v>60</v>
      </c>
      <c r="B4" s="20" t="s">
        <v>4</v>
      </c>
      <c r="C4" s="5">
        <v>12000</v>
      </c>
      <c r="D4" s="7">
        <f t="shared" ref="D4:D11" si="0">SUM(F4:R4)</f>
        <v>12653</v>
      </c>
      <c r="E4" s="2">
        <f t="shared" ref="E4:E11" si="1">D4-C4</f>
        <v>653</v>
      </c>
      <c r="F4" s="21">
        <v>530</v>
      </c>
      <c r="G4" s="21">
        <v>600</v>
      </c>
      <c r="H4" s="21">
        <v>351</v>
      </c>
      <c r="I4" s="21">
        <v>845</v>
      </c>
      <c r="J4" s="21">
        <v>1423</v>
      </c>
      <c r="K4" s="21">
        <v>1461</v>
      </c>
      <c r="L4" s="21">
        <v>1250</v>
      </c>
      <c r="M4" s="21">
        <v>967</v>
      </c>
      <c r="N4" s="21">
        <v>1190</v>
      </c>
      <c r="O4" s="21">
        <v>962</v>
      </c>
      <c r="P4" s="21">
        <v>1232</v>
      </c>
      <c r="Q4" s="21">
        <v>895</v>
      </c>
      <c r="R4" s="21">
        <v>947</v>
      </c>
      <c r="S4" s="22"/>
    </row>
    <row r="5" spans="1:21" ht="23.1" customHeight="1">
      <c r="A5" s="20" t="s">
        <v>62</v>
      </c>
      <c r="B5" s="20" t="s">
        <v>2</v>
      </c>
      <c r="C5" s="5">
        <v>11020</v>
      </c>
      <c r="D5" s="7">
        <f t="shared" si="0"/>
        <v>11984</v>
      </c>
      <c r="E5" s="2">
        <f t="shared" si="1"/>
        <v>964</v>
      </c>
      <c r="F5" s="21">
        <v>688</v>
      </c>
      <c r="G5" s="21">
        <v>530</v>
      </c>
      <c r="H5" s="21">
        <v>600</v>
      </c>
      <c r="I5" s="21">
        <v>351</v>
      </c>
      <c r="J5" s="21">
        <v>1050</v>
      </c>
      <c r="K5" s="21">
        <v>1333</v>
      </c>
      <c r="L5" s="21">
        <v>899</v>
      </c>
      <c r="M5" s="21">
        <v>1127</v>
      </c>
      <c r="N5" s="21">
        <v>1088</v>
      </c>
      <c r="O5" s="21">
        <v>1262</v>
      </c>
      <c r="P5" s="21">
        <v>1000</v>
      </c>
      <c r="Q5" s="21">
        <v>1075</v>
      </c>
      <c r="R5" s="21">
        <v>981</v>
      </c>
      <c r="S5" s="22"/>
    </row>
    <row r="6" spans="1:21" ht="23.1" customHeight="1">
      <c r="A6" s="20" t="s">
        <v>52</v>
      </c>
      <c r="B6" s="20" t="s">
        <v>7</v>
      </c>
      <c r="C6" s="5">
        <v>9500</v>
      </c>
      <c r="D6" s="7">
        <f t="shared" si="0"/>
        <v>11304</v>
      </c>
      <c r="E6" s="2">
        <f t="shared" si="1"/>
        <v>1804</v>
      </c>
      <c r="F6" s="21">
        <v>135</v>
      </c>
      <c r="G6" s="21">
        <v>287</v>
      </c>
      <c r="H6" s="21">
        <v>198</v>
      </c>
      <c r="I6" s="21">
        <v>531</v>
      </c>
      <c r="J6" s="21">
        <v>916</v>
      </c>
      <c r="K6" s="21">
        <v>1555</v>
      </c>
      <c r="L6" s="21">
        <v>1350</v>
      </c>
      <c r="M6" s="21">
        <v>932</v>
      </c>
      <c r="N6" s="21">
        <v>1100</v>
      </c>
      <c r="O6" s="21">
        <v>1000</v>
      </c>
      <c r="P6" s="21">
        <v>1000</v>
      </c>
      <c r="Q6" s="21">
        <v>1100</v>
      </c>
      <c r="R6" s="21">
        <v>1200</v>
      </c>
      <c r="S6" s="22"/>
    </row>
    <row r="7" spans="1:21" ht="23.1" customHeight="1">
      <c r="A7" s="20" t="s">
        <v>54</v>
      </c>
      <c r="B7" s="20" t="s">
        <v>6</v>
      </c>
      <c r="C7" s="5">
        <v>10000</v>
      </c>
      <c r="D7" s="7">
        <f t="shared" si="0"/>
        <v>10743</v>
      </c>
      <c r="E7" s="2">
        <f t="shared" si="1"/>
        <v>743</v>
      </c>
      <c r="F7" s="21">
        <v>441</v>
      </c>
      <c r="G7" s="21">
        <v>293</v>
      </c>
      <c r="H7" s="21">
        <v>222</v>
      </c>
      <c r="I7" s="21">
        <v>287</v>
      </c>
      <c r="J7" s="21">
        <v>596</v>
      </c>
      <c r="K7" s="21">
        <v>1376</v>
      </c>
      <c r="L7" s="21">
        <v>845</v>
      </c>
      <c r="M7" s="21">
        <v>1200</v>
      </c>
      <c r="N7" s="21">
        <v>1125</v>
      </c>
      <c r="O7" s="21">
        <v>1339</v>
      </c>
      <c r="P7" s="21">
        <v>880</v>
      </c>
      <c r="Q7" s="21">
        <v>990</v>
      </c>
      <c r="R7" s="21">
        <v>1149</v>
      </c>
      <c r="S7" s="22"/>
    </row>
    <row r="8" spans="1:21" ht="23.1" customHeight="1">
      <c r="A8" s="20" t="s">
        <v>57</v>
      </c>
      <c r="B8" s="20" t="s">
        <v>0</v>
      </c>
      <c r="C8" s="5">
        <v>10200</v>
      </c>
      <c r="D8" s="7">
        <f t="shared" si="0"/>
        <v>10316</v>
      </c>
      <c r="E8" s="2">
        <f t="shared" si="1"/>
        <v>116</v>
      </c>
      <c r="F8" s="21">
        <v>379</v>
      </c>
      <c r="G8" s="21">
        <v>538</v>
      </c>
      <c r="H8" s="21">
        <v>121</v>
      </c>
      <c r="I8" s="21">
        <v>228</v>
      </c>
      <c r="J8" s="21">
        <v>558</v>
      </c>
      <c r="K8" s="21">
        <v>1475</v>
      </c>
      <c r="L8" s="21">
        <v>558</v>
      </c>
      <c r="M8" s="21">
        <v>700</v>
      </c>
      <c r="N8" s="21">
        <v>1120</v>
      </c>
      <c r="O8" s="21">
        <v>1139</v>
      </c>
      <c r="P8" s="21">
        <v>1000</v>
      </c>
      <c r="Q8" s="21">
        <v>1150</v>
      </c>
      <c r="R8" s="21">
        <v>1350</v>
      </c>
      <c r="S8" s="22"/>
    </row>
    <row r="9" spans="1:21" ht="23.1" customHeight="1">
      <c r="A9" s="20" t="s">
        <v>59</v>
      </c>
      <c r="B9" s="20" t="s">
        <v>3</v>
      </c>
      <c r="C9" s="5">
        <v>9830</v>
      </c>
      <c r="D9" s="7">
        <f t="shared" si="0"/>
        <v>9191</v>
      </c>
      <c r="E9" s="2">
        <f t="shared" si="1"/>
        <v>-639</v>
      </c>
      <c r="F9" s="21">
        <v>222</v>
      </c>
      <c r="G9" s="21">
        <v>295</v>
      </c>
      <c r="H9" s="21">
        <v>402</v>
      </c>
      <c r="I9" s="21">
        <v>378</v>
      </c>
      <c r="J9" s="21">
        <v>391</v>
      </c>
      <c r="K9" s="21">
        <v>1300</v>
      </c>
      <c r="L9" s="21">
        <v>503</v>
      </c>
      <c r="M9" s="21">
        <v>600</v>
      </c>
      <c r="N9" s="21">
        <v>750</v>
      </c>
      <c r="O9" s="21">
        <v>1100</v>
      </c>
      <c r="P9" s="21">
        <v>1200</v>
      </c>
      <c r="Q9" s="21">
        <v>1050</v>
      </c>
      <c r="R9" s="21">
        <v>1000</v>
      </c>
      <c r="S9" s="22"/>
    </row>
    <row r="10" spans="1:21" ht="23.1" customHeight="1">
      <c r="A10" s="20" t="s">
        <v>55</v>
      </c>
      <c r="B10" s="20" t="s">
        <v>1</v>
      </c>
      <c r="C10" s="5">
        <v>10500</v>
      </c>
      <c r="D10" s="7">
        <f t="shared" si="0"/>
        <v>6505</v>
      </c>
      <c r="E10" s="2">
        <f t="shared" si="1"/>
        <v>-3995</v>
      </c>
      <c r="F10" s="21">
        <v>850</v>
      </c>
      <c r="G10" s="21">
        <v>900</v>
      </c>
      <c r="H10" s="21">
        <v>880</v>
      </c>
      <c r="I10" s="21">
        <v>920</v>
      </c>
      <c r="J10" s="21">
        <v>1050</v>
      </c>
      <c r="K10" s="21">
        <v>1200</v>
      </c>
      <c r="L10" s="21">
        <v>374</v>
      </c>
      <c r="M10" s="21">
        <v>331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2"/>
    </row>
    <row r="11" spans="1:21" ht="23.1" customHeight="1">
      <c r="A11" s="20" t="s">
        <v>64</v>
      </c>
      <c r="B11" s="20" t="s">
        <v>5</v>
      </c>
      <c r="C11" s="5">
        <v>4420</v>
      </c>
      <c r="D11" s="7">
        <f t="shared" si="0"/>
        <v>4802</v>
      </c>
      <c r="E11" s="2">
        <f t="shared" si="1"/>
        <v>382</v>
      </c>
      <c r="F11" s="21">
        <v>0</v>
      </c>
      <c r="G11" s="21">
        <v>0</v>
      </c>
      <c r="H11" s="21">
        <v>0</v>
      </c>
      <c r="I11" s="21">
        <v>0</v>
      </c>
      <c r="J11" s="21">
        <v>324</v>
      </c>
      <c r="K11" s="21">
        <v>800</v>
      </c>
      <c r="L11" s="21">
        <v>500</v>
      </c>
      <c r="M11" s="21">
        <v>400</v>
      </c>
      <c r="N11" s="21">
        <v>577</v>
      </c>
      <c r="O11" s="21">
        <v>780</v>
      </c>
      <c r="P11" s="21">
        <v>455</v>
      </c>
      <c r="Q11" s="21">
        <v>466</v>
      </c>
      <c r="R11" s="21">
        <v>500</v>
      </c>
      <c r="S11" s="22"/>
    </row>
    <row r="12" spans="1:21" ht="23.1" customHeight="1">
      <c r="A12" s="18" t="s">
        <v>22</v>
      </c>
      <c r="B12" s="18"/>
      <c r="C12" s="23">
        <f>SUBTOTAL(109,'条件格式-效果'!$C$4:$C$11)</f>
        <v>77470</v>
      </c>
      <c r="D12" s="24">
        <f>SUBTOTAL(109,'条件格式-效果'!$D$4:$D$11)</f>
        <v>77498</v>
      </c>
      <c r="E12" s="25">
        <f>SUBTOTAL(109,'条件格式-效果'!$E$4:$E$11)</f>
        <v>28</v>
      </c>
      <c r="F12" s="23">
        <f>SUBTOTAL(109,'条件格式-效果'!$F$4:$F$11)</f>
        <v>3245</v>
      </c>
      <c r="G12" s="23">
        <f>SUBTOTAL(109,'条件格式-效果'!$G$4:$G$11)</f>
        <v>3443</v>
      </c>
      <c r="H12" s="23">
        <f>SUBTOTAL(109,'条件格式-效果'!$H$4:$H$11)</f>
        <v>2774</v>
      </c>
      <c r="I12" s="23">
        <f>SUBTOTAL(109,'条件格式-效果'!$I$4:$I$11)</f>
        <v>3540</v>
      </c>
      <c r="J12" s="23">
        <f>SUBTOTAL(109,'条件格式-效果'!$J$4:$J$11)</f>
        <v>6308</v>
      </c>
      <c r="K12" s="23">
        <f>SUBTOTAL(109,'条件格式-效果'!$K$4:$K$11)</f>
        <v>10500</v>
      </c>
      <c r="L12" s="23">
        <f>SUBTOTAL(109,'条件格式-效果'!$L$4:$L$11)</f>
        <v>6279</v>
      </c>
      <c r="M12" s="23">
        <f>SUBTOTAL(109,'条件格式-效果'!$M$4:$M$11)</f>
        <v>6257</v>
      </c>
      <c r="N12" s="23">
        <f>SUBTOTAL(109,'条件格式-效果'!$N$4:$N$11)</f>
        <v>6950</v>
      </c>
      <c r="O12" s="23">
        <f>SUBTOTAL(109,'条件格式-效果'!$O$4:$O$11)</f>
        <v>7582</v>
      </c>
      <c r="P12" s="23">
        <f>SUBTOTAL(109,'条件格式-效果'!$P$4:$P$11)</f>
        <v>6767</v>
      </c>
      <c r="Q12" s="23">
        <f>SUBTOTAL(109,'条件格式-效果'!$Q$4:$Q$11)</f>
        <v>6726</v>
      </c>
      <c r="R12" s="23">
        <f>SUBTOTAL(109,'条件格式-效果'!$R$4:$R$11)</f>
        <v>7127</v>
      </c>
      <c r="S12" s="22"/>
    </row>
    <row r="13" spans="1:21" ht="23.1" customHeight="1">
      <c r="A13" s="9"/>
      <c r="B13" s="9"/>
    </row>
    <row r="14" spans="1:21" ht="23.1" customHeight="1"/>
    <row r="15" spans="1:21" ht="23.1" customHeight="1"/>
    <row r="16" spans="1:21" ht="23.1" customHeight="1"/>
    <row r="17" spans="1:3" ht="23.1" customHeight="1"/>
    <row r="18" spans="1:3" ht="23.1" customHeight="1"/>
    <row r="19" spans="1:3" ht="23.1" customHeight="1"/>
    <row r="20" spans="1:3" ht="23.1" customHeight="1"/>
    <row r="21" spans="1:3" ht="23.1" customHeight="1"/>
    <row r="22" spans="1:3" ht="23.1" customHeight="1">
      <c r="A22" s="9" t="s">
        <v>40</v>
      </c>
      <c r="B22" s="9"/>
    </row>
    <row r="23" spans="1:3" ht="23.1" customHeight="1">
      <c r="C23" s="9" t="s">
        <v>45</v>
      </c>
    </row>
    <row r="24" spans="1:3" ht="23.1" customHeight="1">
      <c r="C24" s="9" t="s">
        <v>46</v>
      </c>
    </row>
    <row r="25" spans="1:3" ht="23.1" customHeight="1">
      <c r="C25" s="9" t="s">
        <v>47</v>
      </c>
    </row>
    <row r="26" spans="1:3" ht="23.1" customHeight="1">
      <c r="C26" s="9" t="s">
        <v>48</v>
      </c>
    </row>
    <row r="27" spans="1:3" ht="23.1" customHeight="1">
      <c r="C27" s="9" t="s">
        <v>49</v>
      </c>
    </row>
    <row r="28" spans="1:3" ht="23.1" customHeight="1"/>
    <row r="29" spans="1:3" ht="23.1" customHeight="1"/>
    <row r="30" spans="1:3" ht="23.1" customHeight="1"/>
    <row r="31" spans="1:3" ht="23.1" customHeight="1"/>
    <row r="32" spans="1:3" ht="23.1" customHeight="1"/>
    <row r="33" ht="23.1" customHeight="1"/>
    <row r="34" ht="23.1" customHeight="1"/>
    <row r="35" ht="23.1" customHeight="1"/>
    <row r="36" ht="23.1" customHeight="1"/>
    <row r="37" ht="23.1" customHeight="1"/>
    <row r="38" ht="23.1" customHeight="1"/>
    <row r="39" ht="23.1" customHeight="1"/>
    <row r="40" ht="23.1" customHeight="1"/>
    <row r="41" ht="23.1" customHeight="1"/>
    <row r="42" ht="23.1" customHeight="1"/>
    <row r="43" ht="23.1" customHeight="1"/>
    <row r="44" ht="23.1" customHeight="1"/>
    <row r="45" ht="23.1" customHeight="1"/>
    <row r="46" ht="23.1" customHeight="1"/>
    <row r="47" ht="23.1" customHeight="1"/>
    <row r="48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</sheetData>
  <sortState ref="A4:S11">
    <sortCondition descending="1" ref="D4"/>
  </sortState>
  <mergeCells count="3">
    <mergeCell ref="N2:S2"/>
    <mergeCell ref="A1:O1"/>
    <mergeCell ref="P1:S1"/>
  </mergeCells>
  <phoneticPr fontId="2" type="noConversion"/>
  <conditionalFormatting sqref="D4:D11">
    <cfRule type="aboveAverage" dxfId="1" priority="8" aboveAverage="0"/>
    <cfRule type="dataBar" priority="17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{2F59B4BC-6245-47C9-84C5-CF6BD82BE1A7}</x14:id>
        </ext>
      </extLst>
    </cfRule>
  </conditionalFormatting>
  <conditionalFormatting sqref="C4:C11">
    <cfRule type="top10" dxfId="0" priority="10" rank="3"/>
  </conditionalFormatting>
  <conditionalFormatting sqref="F4:R11">
    <cfRule type="colorScale" priority="6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180" verticalDpi="18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59B4BC-6245-47C9-84C5-CF6BD82BE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iconSet" priority="19" id="{E4E8680E-177C-4F50-B938-C5FD2E25AA6E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3Stars" iconId="2"/>
            </x14:iconSet>
          </x14:cfRule>
          <xm:sqref>E4:E11</xm:sqref>
        </x14:conditionalFormatting>
        <x14:conditionalFormatting xmlns:xm="http://schemas.microsoft.com/office/excel/2006/main">
          <x14:cfRule type="iconSet" priority="3" id="{DECB1DE8-D2D0-4CB5-B6D1-278DB2B4DF61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3Star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2" id="{0A514DE0-CAC0-4DDE-8019-E01F25F2318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3Stars" iconId="2"/>
            </x14:iconSet>
          </x14:cfRule>
          <xm:sqref>G2</xm:sqref>
        </x14:conditionalFormatting>
        <x14:conditionalFormatting xmlns:xm="http://schemas.microsoft.com/office/excel/2006/main">
          <x14:cfRule type="iconSet" priority="1" id="{90055574-C0C9-4302-9B51-05827F3232BD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3Stars" iconId="2"/>
            </x14:iconSet>
          </x14:cfRule>
          <xm:sqref>E12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8E440BBB-DF01-45E3-9BAF-D52851C298BF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'条件格式-效果'!F4:R4</xm:f>
              <xm:sqref>S4</xm:sqref>
            </x14:sparkline>
            <x14:sparkline>
              <xm:f>'条件格式-效果'!F5:R5</xm:f>
              <xm:sqref>S5</xm:sqref>
            </x14:sparkline>
            <x14:sparkline>
              <xm:f>'条件格式-效果'!F6:R6</xm:f>
              <xm:sqref>S6</xm:sqref>
            </x14:sparkline>
            <x14:sparkline>
              <xm:f>'条件格式-效果'!F7:R7</xm:f>
              <xm:sqref>S7</xm:sqref>
            </x14:sparkline>
            <x14:sparkline>
              <xm:f>'条件格式-效果'!F8:R8</xm:f>
              <xm:sqref>S8</xm:sqref>
            </x14:sparkline>
            <x14:sparkline>
              <xm:f>'条件格式-效果'!F9:R9</xm:f>
              <xm:sqref>S9</xm:sqref>
            </x14:sparkline>
            <x14:sparkline>
              <xm:f>'条件格式-效果'!F10:R10</xm:f>
              <xm:sqref>S10</xm:sqref>
            </x14:sparkline>
            <x14:sparkline>
              <xm:f>'条件格式-效果'!F11:R11</xm:f>
              <xm:sqref>S11</xm:sqref>
            </x14:sparkline>
            <x14:sparkline>
              <xm:f>'条件格式-效果'!F12:R12</xm:f>
              <xm:sqref>S12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普通表格</vt:lpstr>
      <vt:lpstr>条件格式-效果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2018-06-15T17:15:50Z</dcterms:created>
  <dcterms:modified xsi:type="dcterms:W3CDTF">2020-01-30T14:32:39Z</dcterms:modified>
</cp:coreProperties>
</file>