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hidePivotFieldList="1"/>
  <xr:revisionPtr revIDLastSave="0" documentId="10_ncr:8100000_{9ED5285A-019E-4725-955C-C8092F5B4B05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人员档案数据源" sheetId="8" r:id="rId1"/>
    <sheet name="部门学历参数表" sheetId="9" r:id="rId2"/>
    <sheet name="人员情况统计表" sheetId="11" r:id="rId3"/>
  </sheets>
  <definedNames>
    <definedName name="切片器_人员类型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L646" i="8" l="1"/>
  <c r="L658" i="8"/>
  <c r="L665" i="8"/>
  <c r="L679" i="8"/>
  <c r="L696" i="8"/>
  <c r="L708" i="8"/>
  <c r="L732" i="8"/>
  <c r="L738" i="8"/>
  <c r="L754" i="8"/>
  <c r="L758" i="8"/>
  <c r="L791" i="8"/>
  <c r="L813" i="8"/>
  <c r="L850" i="8"/>
  <c r="L894" i="8"/>
  <c r="L941" i="8"/>
  <c r="L944" i="8"/>
  <c r="L969" i="8"/>
  <c r="L1027" i="8"/>
  <c r="L1032" i="8"/>
  <c r="L1056" i="8"/>
  <c r="L1087" i="8"/>
  <c r="L1100" i="8"/>
  <c r="L1107" i="8"/>
  <c r="L1111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6" i="8"/>
  <c r="M587" i="8"/>
  <c r="M588" i="8"/>
  <c r="M589" i="8"/>
  <c r="M590" i="8"/>
  <c r="M591" i="8"/>
  <c r="M592" i="8"/>
  <c r="M593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7" i="8"/>
  <c r="M651" i="8"/>
  <c r="M652" i="8"/>
  <c r="M653" i="8"/>
  <c r="M654" i="8"/>
  <c r="M655" i="8"/>
  <c r="M656" i="8"/>
  <c r="M657" i="8"/>
  <c r="M659" i="8"/>
  <c r="M661" i="8"/>
  <c r="M662" i="8"/>
  <c r="M663" i="8"/>
  <c r="M664" i="8"/>
  <c r="M666" i="8"/>
  <c r="M668" i="8"/>
  <c r="M669" i="8"/>
  <c r="M670" i="8"/>
  <c r="M671" i="8"/>
  <c r="M672" i="8"/>
  <c r="M673" i="8"/>
  <c r="M674" i="8"/>
  <c r="M675" i="8"/>
  <c r="M676" i="8"/>
  <c r="M677" i="8"/>
  <c r="M678" i="8"/>
  <c r="M680" i="8"/>
  <c r="M681" i="8"/>
  <c r="M682" i="8"/>
  <c r="M683" i="8"/>
  <c r="M684" i="8"/>
  <c r="M685" i="8"/>
  <c r="M686" i="8"/>
  <c r="M687" i="8"/>
  <c r="M689" i="8"/>
  <c r="M690" i="8"/>
  <c r="M691" i="8"/>
  <c r="M692" i="8"/>
  <c r="M693" i="8"/>
  <c r="M694" i="8"/>
  <c r="M697" i="8"/>
  <c r="M698" i="8"/>
  <c r="M699" i="8"/>
  <c r="M700" i="8"/>
  <c r="M701" i="8"/>
  <c r="M702" i="8"/>
  <c r="M703" i="8"/>
  <c r="M704" i="8"/>
  <c r="M705" i="8"/>
  <c r="M706" i="8"/>
  <c r="M707" i="8"/>
  <c r="M709" i="8"/>
  <c r="M710" i="8"/>
  <c r="M711" i="8"/>
  <c r="M712" i="8"/>
  <c r="M713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8" i="8"/>
  <c r="M729" i="8"/>
  <c r="M730" i="8"/>
  <c r="M731" i="8"/>
  <c r="M733" i="8"/>
  <c r="M734" i="8"/>
  <c r="M735" i="8"/>
  <c r="M736" i="8"/>
  <c r="M737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5" i="8"/>
  <c r="M756" i="8"/>
  <c r="M757" i="8"/>
  <c r="M759" i="8"/>
  <c r="M760" i="8"/>
  <c r="M761" i="8"/>
  <c r="M762" i="8"/>
  <c r="M764" i="8"/>
  <c r="M765" i="8"/>
  <c r="M766" i="8"/>
  <c r="M767" i="8"/>
  <c r="M768" i="8"/>
  <c r="M770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4" i="8"/>
  <c r="M815" i="8"/>
  <c r="M816" i="8"/>
  <c r="M817" i="8"/>
  <c r="M818" i="8"/>
  <c r="M819" i="8"/>
  <c r="M821" i="8"/>
  <c r="M822" i="8"/>
  <c r="M823" i="8"/>
  <c r="M824" i="8"/>
  <c r="M825" i="8"/>
  <c r="M826" i="8"/>
  <c r="M827" i="8"/>
  <c r="M828" i="8"/>
  <c r="M830" i="8"/>
  <c r="M831" i="8"/>
  <c r="M832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1" i="8"/>
  <c r="M852" i="8"/>
  <c r="M853" i="8"/>
  <c r="M854" i="8"/>
  <c r="M855" i="8"/>
  <c r="M856" i="8"/>
  <c r="M857" i="8"/>
  <c r="M858" i="8"/>
  <c r="M859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2" i="8"/>
  <c r="M883" i="8"/>
  <c r="M884" i="8"/>
  <c r="M885" i="8"/>
  <c r="M886" i="8"/>
  <c r="M887" i="8"/>
  <c r="M888" i="8"/>
  <c r="M889" i="8"/>
  <c r="M891" i="8"/>
  <c r="M892" i="8"/>
  <c r="M893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3" i="8"/>
  <c r="M934" i="8"/>
  <c r="M935" i="8"/>
  <c r="M936" i="8"/>
  <c r="M937" i="8"/>
  <c r="M938" i="8"/>
  <c r="M940" i="8"/>
  <c r="M942" i="8"/>
  <c r="M943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8" i="8"/>
  <c r="M960" i="8"/>
  <c r="M961" i="8"/>
  <c r="M962" i="8"/>
  <c r="M963" i="8"/>
  <c r="M964" i="8"/>
  <c r="M965" i="8"/>
  <c r="M966" i="8"/>
  <c r="M967" i="8"/>
  <c r="M968" i="8"/>
  <c r="M970" i="8"/>
  <c r="M971" i="8"/>
  <c r="M972" i="8"/>
  <c r="M973" i="8"/>
  <c r="M974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2" i="8"/>
  <c r="M1003" i="8"/>
  <c r="M1004" i="8"/>
  <c r="M1005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8" i="8"/>
  <c r="M1029" i="8"/>
  <c r="M1030" i="8"/>
  <c r="M1031" i="8"/>
  <c r="M1033" i="8"/>
  <c r="M1034" i="8"/>
  <c r="M1035" i="8"/>
  <c r="M1036" i="8"/>
  <c r="M1038" i="8"/>
  <c r="M1039" i="8"/>
  <c r="M1040" i="8"/>
  <c r="M1041" i="8"/>
  <c r="M1042" i="8"/>
  <c r="M1043" i="8"/>
  <c r="M1044" i="8"/>
  <c r="M1046" i="8"/>
  <c r="M1047" i="8"/>
  <c r="M1048" i="8"/>
  <c r="M1049" i="8"/>
  <c r="M1050" i="8"/>
  <c r="M1051" i="8"/>
  <c r="M1052" i="8"/>
  <c r="M1053" i="8"/>
  <c r="M1054" i="8"/>
  <c r="M1055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8" i="8"/>
  <c r="M1089" i="8"/>
  <c r="M1090" i="8"/>
  <c r="M1091" i="8"/>
  <c r="M1092" i="8"/>
  <c r="M1093" i="8"/>
  <c r="M1095" i="8"/>
  <c r="M1096" i="8"/>
  <c r="M1097" i="8"/>
  <c r="M1099" i="8"/>
  <c r="M1101" i="8"/>
  <c r="M1102" i="8"/>
  <c r="M1103" i="8"/>
  <c r="M1104" i="8"/>
  <c r="M1105" i="8"/>
  <c r="M1106" i="8"/>
  <c r="M1108" i="8"/>
  <c r="M1109" i="8"/>
  <c r="M1110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7" i="8"/>
  <c r="L648" i="8"/>
  <c r="L651" i="8"/>
  <c r="L652" i="8"/>
  <c r="L653" i="8"/>
  <c r="L654" i="8"/>
  <c r="L655" i="8"/>
  <c r="L656" i="8"/>
  <c r="L657" i="8"/>
  <c r="L659" i="8"/>
  <c r="L660" i="8"/>
  <c r="L661" i="8"/>
  <c r="L662" i="8"/>
  <c r="L663" i="8"/>
  <c r="L664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7" i="8"/>
  <c r="L698" i="8"/>
  <c r="L699" i="8"/>
  <c r="L700" i="8"/>
  <c r="L701" i="8"/>
  <c r="L702" i="8"/>
  <c r="L703" i="8"/>
  <c r="L704" i="8"/>
  <c r="L705" i="8"/>
  <c r="L706" i="8"/>
  <c r="L707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3" i="8"/>
  <c r="L734" i="8"/>
  <c r="L735" i="8"/>
  <c r="L736" i="8"/>
  <c r="L737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5" i="8"/>
  <c r="L756" i="8"/>
  <c r="L757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2" i="8"/>
  <c r="L943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8" i="8"/>
  <c r="L1029" i="8"/>
  <c r="L1030" i="8"/>
  <c r="L1031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1" i="8"/>
  <c r="L1102" i="8"/>
  <c r="L1103" i="8"/>
  <c r="L1104" i="8"/>
  <c r="L1105" i="8"/>
  <c r="L1106" i="8"/>
  <c r="L1108" i="8"/>
  <c r="L1109" i="8"/>
  <c r="L1110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695" i="8" l="1"/>
  <c r="L650" i="8"/>
  <c r="L64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M585" i="8" s="1"/>
  <c r="H586" i="8"/>
  <c r="H587" i="8"/>
  <c r="H588" i="8"/>
  <c r="H589" i="8"/>
  <c r="H590" i="8"/>
  <c r="H591" i="8"/>
  <c r="H592" i="8"/>
  <c r="H593" i="8"/>
  <c r="H594" i="8"/>
  <c r="M594" i="8" s="1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M646" i="8" s="1"/>
  <c r="H647" i="8"/>
  <c r="H648" i="8"/>
  <c r="M648" i="8" s="1"/>
  <c r="H649" i="8"/>
  <c r="M649" i="8" s="1"/>
  <c r="H650" i="8"/>
  <c r="M650" i="8" s="1"/>
  <c r="H651" i="8"/>
  <c r="H652" i="8"/>
  <c r="H653" i="8"/>
  <c r="H654" i="8"/>
  <c r="H655" i="8"/>
  <c r="H656" i="8"/>
  <c r="H657" i="8"/>
  <c r="H658" i="8"/>
  <c r="M658" i="8" s="1"/>
  <c r="H659" i="8"/>
  <c r="H660" i="8"/>
  <c r="M660" i="8" s="1"/>
  <c r="H661" i="8"/>
  <c r="H662" i="8"/>
  <c r="H663" i="8"/>
  <c r="H664" i="8"/>
  <c r="H665" i="8"/>
  <c r="M665" i="8" s="1"/>
  <c r="H666" i="8"/>
  <c r="H667" i="8"/>
  <c r="M667" i="8" s="1"/>
  <c r="H668" i="8"/>
  <c r="H669" i="8"/>
  <c r="H670" i="8"/>
  <c r="H671" i="8"/>
  <c r="H672" i="8"/>
  <c r="H673" i="8"/>
  <c r="H674" i="8"/>
  <c r="H675" i="8"/>
  <c r="H676" i="8"/>
  <c r="H677" i="8"/>
  <c r="H678" i="8"/>
  <c r="H679" i="8"/>
  <c r="M679" i="8" s="1"/>
  <c r="H680" i="8"/>
  <c r="H681" i="8"/>
  <c r="H682" i="8"/>
  <c r="H683" i="8"/>
  <c r="H684" i="8"/>
  <c r="H685" i="8"/>
  <c r="H686" i="8"/>
  <c r="H687" i="8"/>
  <c r="H688" i="8"/>
  <c r="M688" i="8" s="1"/>
  <c r="H689" i="8"/>
  <c r="H690" i="8"/>
  <c r="H691" i="8"/>
  <c r="H692" i="8"/>
  <c r="H693" i="8"/>
  <c r="H694" i="8"/>
  <c r="H695" i="8"/>
  <c r="M695" i="8" s="1"/>
  <c r="H696" i="8"/>
  <c r="M696" i="8" s="1"/>
  <c r="H697" i="8"/>
  <c r="H698" i="8"/>
  <c r="H699" i="8"/>
  <c r="H700" i="8"/>
  <c r="H701" i="8"/>
  <c r="H702" i="8"/>
  <c r="H703" i="8"/>
  <c r="H704" i="8"/>
  <c r="H705" i="8"/>
  <c r="H706" i="8"/>
  <c r="H707" i="8"/>
  <c r="H708" i="8"/>
  <c r="M708" i="8" s="1"/>
  <c r="H709" i="8"/>
  <c r="H710" i="8"/>
  <c r="H711" i="8"/>
  <c r="H712" i="8"/>
  <c r="H713" i="8"/>
  <c r="H714" i="8"/>
  <c r="M714" i="8" s="1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M727" i="8" s="1"/>
  <c r="H728" i="8"/>
  <c r="H729" i="8"/>
  <c r="H730" i="8"/>
  <c r="H731" i="8"/>
  <c r="H732" i="8"/>
  <c r="M732" i="8" s="1"/>
  <c r="H733" i="8"/>
  <c r="H734" i="8"/>
  <c r="H735" i="8"/>
  <c r="H736" i="8"/>
  <c r="H737" i="8"/>
  <c r="H738" i="8"/>
  <c r="M738" i="8" s="1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M753" i="8" s="1"/>
  <c r="H754" i="8"/>
  <c r="M754" i="8" s="1"/>
  <c r="H755" i="8"/>
  <c r="H756" i="8"/>
  <c r="H757" i="8"/>
  <c r="H758" i="8"/>
  <c r="M758" i="8" s="1"/>
  <c r="H759" i="8"/>
  <c r="H760" i="8"/>
  <c r="H761" i="8"/>
  <c r="H762" i="8"/>
  <c r="H763" i="8"/>
  <c r="M763" i="8" s="1"/>
  <c r="H764" i="8"/>
  <c r="H765" i="8"/>
  <c r="H766" i="8"/>
  <c r="H767" i="8"/>
  <c r="H768" i="8"/>
  <c r="H769" i="8"/>
  <c r="M769" i="8" s="1"/>
  <c r="H770" i="8"/>
  <c r="H771" i="8"/>
  <c r="M771" i="8" s="1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M791" i="8" s="1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M813" i="8" s="1"/>
  <c r="H814" i="8"/>
  <c r="H815" i="8"/>
  <c r="H816" i="8"/>
  <c r="H817" i="8"/>
  <c r="H818" i="8"/>
  <c r="H819" i="8"/>
  <c r="H820" i="8"/>
  <c r="M820" i="8" s="1"/>
  <c r="H821" i="8"/>
  <c r="H822" i="8"/>
  <c r="H823" i="8"/>
  <c r="H824" i="8"/>
  <c r="H825" i="8"/>
  <c r="H826" i="8"/>
  <c r="H827" i="8"/>
  <c r="H828" i="8"/>
  <c r="H829" i="8"/>
  <c r="M829" i="8" s="1"/>
  <c r="H830" i="8"/>
  <c r="H831" i="8"/>
  <c r="H832" i="8"/>
  <c r="H833" i="8"/>
  <c r="M833" i="8" s="1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M850" i="8" s="1"/>
  <c r="H851" i="8"/>
  <c r="H852" i="8"/>
  <c r="H853" i="8"/>
  <c r="H854" i="8"/>
  <c r="H855" i="8"/>
  <c r="H856" i="8"/>
  <c r="H857" i="8"/>
  <c r="H858" i="8"/>
  <c r="H859" i="8"/>
  <c r="H860" i="8"/>
  <c r="M860" i="8" s="1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M881" i="8" s="1"/>
  <c r="H882" i="8"/>
  <c r="H883" i="8"/>
  <c r="H884" i="8"/>
  <c r="H885" i="8"/>
  <c r="H886" i="8"/>
  <c r="H887" i="8"/>
  <c r="H888" i="8"/>
  <c r="H889" i="8"/>
  <c r="H890" i="8"/>
  <c r="M890" i="8" s="1"/>
  <c r="H891" i="8"/>
  <c r="H892" i="8"/>
  <c r="H893" i="8"/>
  <c r="H894" i="8"/>
  <c r="M894" i="8" s="1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M932" i="8" s="1"/>
  <c r="H933" i="8"/>
  <c r="H934" i="8"/>
  <c r="H935" i="8"/>
  <c r="H936" i="8"/>
  <c r="H937" i="8"/>
  <c r="H938" i="8"/>
  <c r="H939" i="8"/>
  <c r="M939" i="8" s="1"/>
  <c r="H940" i="8"/>
  <c r="H941" i="8"/>
  <c r="M941" i="8" s="1"/>
  <c r="H942" i="8"/>
  <c r="H943" i="8"/>
  <c r="H944" i="8"/>
  <c r="M944" i="8" s="1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M957" i="8" s="1"/>
  <c r="H958" i="8"/>
  <c r="H959" i="8"/>
  <c r="M959" i="8" s="1"/>
  <c r="H960" i="8"/>
  <c r="H961" i="8"/>
  <c r="H962" i="8"/>
  <c r="H963" i="8"/>
  <c r="H964" i="8"/>
  <c r="H965" i="8"/>
  <c r="H966" i="8"/>
  <c r="H967" i="8"/>
  <c r="H968" i="8"/>
  <c r="H969" i="8"/>
  <c r="M969" i="8" s="1"/>
  <c r="H970" i="8"/>
  <c r="H971" i="8"/>
  <c r="H972" i="8"/>
  <c r="H973" i="8"/>
  <c r="H974" i="8"/>
  <c r="H975" i="8"/>
  <c r="M975" i="8" s="1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M1001" i="8" s="1"/>
  <c r="H1002" i="8"/>
  <c r="H1003" i="8"/>
  <c r="H1004" i="8"/>
  <c r="H1005" i="8"/>
  <c r="H1006" i="8"/>
  <c r="M1006" i="8" s="1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M1027" i="8" s="1"/>
  <c r="H1028" i="8"/>
  <c r="H1029" i="8"/>
  <c r="H1030" i="8"/>
  <c r="H1031" i="8"/>
  <c r="H1032" i="8"/>
  <c r="M1032" i="8" s="1"/>
  <c r="H1033" i="8"/>
  <c r="H1034" i="8"/>
  <c r="H1035" i="8"/>
  <c r="H1036" i="8"/>
  <c r="H1037" i="8"/>
  <c r="M1037" i="8" s="1"/>
  <c r="H1038" i="8"/>
  <c r="H1039" i="8"/>
  <c r="H1040" i="8"/>
  <c r="H1041" i="8"/>
  <c r="H1042" i="8"/>
  <c r="H1043" i="8"/>
  <c r="H1044" i="8"/>
  <c r="H1045" i="8"/>
  <c r="M1045" i="8" s="1"/>
  <c r="H1046" i="8"/>
  <c r="H1047" i="8"/>
  <c r="H1048" i="8"/>
  <c r="H1049" i="8"/>
  <c r="H1050" i="8"/>
  <c r="H1051" i="8"/>
  <c r="H1052" i="8"/>
  <c r="H1053" i="8"/>
  <c r="H1054" i="8"/>
  <c r="H1055" i="8"/>
  <c r="H1056" i="8"/>
  <c r="M1056" i="8" s="1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M1087" i="8" s="1"/>
  <c r="H1088" i="8"/>
  <c r="H1089" i="8"/>
  <c r="H1090" i="8"/>
  <c r="H1091" i="8"/>
  <c r="H1092" i="8"/>
  <c r="H1093" i="8"/>
  <c r="H1094" i="8"/>
  <c r="M1094" i="8" s="1"/>
  <c r="H1095" i="8"/>
  <c r="H1096" i="8"/>
  <c r="H1097" i="8"/>
  <c r="H1098" i="8"/>
  <c r="M1098" i="8" s="1"/>
  <c r="H1099" i="8"/>
  <c r="H1100" i="8"/>
  <c r="M1100" i="8" s="1"/>
  <c r="H1101" i="8"/>
  <c r="H1102" i="8"/>
  <c r="H1103" i="8"/>
  <c r="H1104" i="8"/>
  <c r="H1105" i="8"/>
  <c r="H1106" i="8"/>
  <c r="H1107" i="8"/>
  <c r="M1107" i="8" s="1"/>
  <c r="H1108" i="8"/>
  <c r="H1109" i="8"/>
  <c r="H1110" i="8"/>
  <c r="H1111" i="8"/>
  <c r="M1111" i="8" s="1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</calcChain>
</file>

<file path=xl/sharedStrings.xml><?xml version="1.0" encoding="utf-8"?>
<sst xmlns="http://schemas.openxmlformats.org/spreadsheetml/2006/main" count="6918" uniqueCount="3531">
  <si>
    <t>工艺部</t>
    <phoneticPr fontId="4" type="noConversion"/>
  </si>
  <si>
    <t>研发部</t>
    <phoneticPr fontId="4" type="noConversion"/>
  </si>
  <si>
    <t>员工编号</t>
  </si>
  <si>
    <t>姓名</t>
  </si>
  <si>
    <t>部门</t>
  </si>
  <si>
    <t>人员类型</t>
  </si>
  <si>
    <t>岗位</t>
  </si>
  <si>
    <t>性别</t>
  </si>
  <si>
    <t>出生日期</t>
  </si>
  <si>
    <t>身份证号</t>
  </si>
  <si>
    <t>学历</t>
  </si>
  <si>
    <t>入职时间</t>
  </si>
  <si>
    <t>工作时间</t>
  </si>
  <si>
    <t>司龄</t>
    <phoneticPr fontId="4" type="noConversion"/>
  </si>
  <si>
    <t>工龄</t>
    <phoneticPr fontId="4" type="noConversion"/>
  </si>
  <si>
    <t>部门名称</t>
    <phoneticPr fontId="4" type="noConversion"/>
  </si>
  <si>
    <t>人员类别</t>
    <phoneticPr fontId="4" type="noConversion"/>
  </si>
  <si>
    <t>财务部</t>
  </si>
  <si>
    <t>财务部</t>
    <phoneticPr fontId="4" type="noConversion"/>
  </si>
  <si>
    <t>人力资源部</t>
  </si>
  <si>
    <t>人力资源部</t>
    <phoneticPr fontId="4" type="noConversion"/>
  </si>
  <si>
    <t>研发部</t>
  </si>
  <si>
    <t>工艺部</t>
  </si>
  <si>
    <t>质量部</t>
  </si>
  <si>
    <t>质量部</t>
    <phoneticPr fontId="4" type="noConversion"/>
  </si>
  <si>
    <t>生产管理部</t>
  </si>
  <si>
    <t>生产管理部</t>
    <phoneticPr fontId="4" type="noConversion"/>
  </si>
  <si>
    <t>管理</t>
  </si>
  <si>
    <t>管理</t>
    <phoneticPr fontId="4" type="noConversion"/>
  </si>
  <si>
    <t>综合管理部</t>
  </si>
  <si>
    <t>综合管理部</t>
    <phoneticPr fontId="4" type="noConversion"/>
  </si>
  <si>
    <t>测试部</t>
  </si>
  <si>
    <t>测试部</t>
    <phoneticPr fontId="4" type="noConversion"/>
  </si>
  <si>
    <t>技术</t>
  </si>
  <si>
    <t>技术</t>
    <phoneticPr fontId="4" type="noConversion"/>
  </si>
  <si>
    <t>技术</t>
    <phoneticPr fontId="4" type="noConversion"/>
  </si>
  <si>
    <t>销售部</t>
  </si>
  <si>
    <t>销售部</t>
    <phoneticPr fontId="4" type="noConversion"/>
  </si>
  <si>
    <t>市场部</t>
  </si>
  <si>
    <t>市场部</t>
    <phoneticPr fontId="4" type="noConversion"/>
  </si>
  <si>
    <t>商务部</t>
  </si>
  <si>
    <t>商务部</t>
    <phoneticPr fontId="4" type="noConversion"/>
  </si>
  <si>
    <t>售后服务部</t>
  </si>
  <si>
    <t>售后服务部</t>
    <phoneticPr fontId="4" type="noConversion"/>
  </si>
  <si>
    <t>营销</t>
  </si>
  <si>
    <t>营销</t>
    <phoneticPr fontId="4" type="noConversion"/>
  </si>
  <si>
    <t>基本生产工人</t>
  </si>
  <si>
    <t>基本生产工人</t>
    <phoneticPr fontId="4" type="noConversion"/>
  </si>
  <si>
    <t>辅助生产工人</t>
  </si>
  <si>
    <t>辅助生产工人</t>
    <phoneticPr fontId="4" type="noConversion"/>
  </si>
  <si>
    <t>生产</t>
  </si>
  <si>
    <t>生产</t>
    <phoneticPr fontId="4" type="noConversion"/>
  </si>
  <si>
    <t>行政部</t>
  </si>
  <si>
    <t>行政部</t>
    <phoneticPr fontId="4" type="noConversion"/>
  </si>
  <si>
    <t>后勤</t>
  </si>
  <si>
    <t>后勤</t>
    <phoneticPr fontId="4" type="noConversion"/>
  </si>
  <si>
    <t>后勤保洁</t>
  </si>
  <si>
    <t>后勤保洁</t>
    <phoneticPr fontId="4" type="noConversion"/>
  </si>
  <si>
    <t>司机保安</t>
  </si>
  <si>
    <t>司机保安</t>
    <phoneticPr fontId="4" type="noConversion"/>
  </si>
  <si>
    <t>设计部</t>
  </si>
  <si>
    <t>设计部</t>
    <phoneticPr fontId="4" type="noConversion"/>
  </si>
  <si>
    <t>采购部</t>
  </si>
  <si>
    <t>采购部</t>
    <phoneticPr fontId="4" type="noConversion"/>
  </si>
  <si>
    <t>仓储部</t>
  </si>
  <si>
    <t>仓储部</t>
    <phoneticPr fontId="4" type="noConversion"/>
  </si>
  <si>
    <t>凌祯</t>
  </si>
  <si>
    <t>邹新文</t>
  </si>
  <si>
    <t>李明</t>
  </si>
  <si>
    <t>翁国栋</t>
  </si>
  <si>
    <t>康书</t>
  </si>
  <si>
    <t>孙坛</t>
  </si>
  <si>
    <t>张一波</t>
  </si>
  <si>
    <t>马鑫</t>
  </si>
  <si>
    <t>倪国梁</t>
  </si>
  <si>
    <t>程桂刚</t>
  </si>
  <si>
    <t>陈希龙</t>
  </si>
  <si>
    <t>李龙</t>
  </si>
  <si>
    <t>桑玮</t>
  </si>
  <si>
    <t>张娟</t>
  </si>
  <si>
    <t>杜志强</t>
  </si>
  <si>
    <t>史伟</t>
  </si>
  <si>
    <t>张步青</t>
  </si>
  <si>
    <t>吴姣姣</t>
  </si>
  <si>
    <t>任隽芳</t>
  </si>
  <si>
    <t>王晓琴</t>
  </si>
  <si>
    <t>姜滨</t>
  </si>
  <si>
    <t>张新文</t>
  </si>
  <si>
    <t>张清兰</t>
  </si>
  <si>
    <t>迟爱学</t>
  </si>
  <si>
    <t>王守胜</t>
  </si>
  <si>
    <t>胡德刚</t>
  </si>
  <si>
    <t>向恺</t>
  </si>
  <si>
    <t>殷孟珍</t>
  </si>
  <si>
    <t>练世明</t>
  </si>
  <si>
    <t>袁红胜</t>
  </si>
  <si>
    <t>于永祯</t>
  </si>
  <si>
    <t>赵皓宇</t>
  </si>
  <si>
    <t>杨国栋</t>
  </si>
  <si>
    <t>房琳</t>
  </si>
  <si>
    <t>梁新元</t>
  </si>
  <si>
    <t>侯发标</t>
  </si>
  <si>
    <t>程磊</t>
  </si>
  <si>
    <t>练彦情</t>
  </si>
  <si>
    <t>谭怀宇</t>
  </si>
  <si>
    <t>何文利</t>
  </si>
  <si>
    <t>李魁</t>
  </si>
  <si>
    <t>张兴华</t>
  </si>
  <si>
    <t>周碎武</t>
  </si>
  <si>
    <t>周文浩</t>
  </si>
  <si>
    <t>王红卫</t>
  </si>
  <si>
    <t>梁跃权</t>
  </si>
  <si>
    <t>孙大勇</t>
  </si>
  <si>
    <t>王国庆</t>
  </si>
  <si>
    <t>罗飞</t>
  </si>
  <si>
    <t>赵玮</t>
  </si>
  <si>
    <t>张玉田</t>
  </si>
  <si>
    <t>潘红</t>
  </si>
  <si>
    <t>常邦昱</t>
  </si>
  <si>
    <t>韩滨</t>
  </si>
  <si>
    <t>鲁双双</t>
  </si>
  <si>
    <t>刘海青</t>
  </si>
  <si>
    <t>胡硕</t>
  </si>
  <si>
    <t>张亮</t>
  </si>
  <si>
    <t>田静</t>
  </si>
  <si>
    <t>左伟</t>
  </si>
  <si>
    <t>刘滨</t>
  </si>
  <si>
    <t>姜晶</t>
  </si>
  <si>
    <t>肖玉</t>
  </si>
  <si>
    <t>张弘民</t>
  </si>
  <si>
    <t>罗易龙</t>
  </si>
  <si>
    <t>胡召艳</t>
  </si>
  <si>
    <t>张希敏</t>
  </si>
  <si>
    <t>郑立波</t>
  </si>
  <si>
    <t>雷振宇</t>
  </si>
  <si>
    <t>杜书涛</t>
  </si>
  <si>
    <t>马双双</t>
  </si>
  <si>
    <t>李佩越</t>
  </si>
  <si>
    <t>申菁</t>
  </si>
  <si>
    <t>喻书</t>
  </si>
  <si>
    <t>倪静秋</t>
  </si>
  <si>
    <t>刘西松</t>
  </si>
  <si>
    <t>黄俊格</t>
  </si>
  <si>
    <t>李玲</t>
  </si>
  <si>
    <t>李翔咏</t>
  </si>
  <si>
    <t>朱一虹</t>
  </si>
  <si>
    <t>聂训坡</t>
  </si>
  <si>
    <t>董玉</t>
  </si>
  <si>
    <t>胡前进</t>
  </si>
  <si>
    <t>何晓杰</t>
  </si>
  <si>
    <t>肖宏</t>
  </si>
  <si>
    <t>董爽</t>
  </si>
  <si>
    <t>张登峰</t>
  </si>
  <si>
    <t>杜崇巍</t>
  </si>
  <si>
    <t>沈伟</t>
  </si>
  <si>
    <t>张鹏</t>
  </si>
  <si>
    <t>沈振宇</t>
  </si>
  <si>
    <t>王红</t>
  </si>
  <si>
    <t>张晗</t>
  </si>
  <si>
    <t>戴鑫</t>
  </si>
  <si>
    <t>汤猛</t>
  </si>
  <si>
    <t>彭志宏</t>
  </si>
  <si>
    <t>袁令仲</t>
  </si>
  <si>
    <t>史国庆</t>
  </si>
  <si>
    <t>高磊</t>
  </si>
  <si>
    <t>郭学亮</t>
  </si>
  <si>
    <t>周秀芹</t>
  </si>
  <si>
    <t>熊伟</t>
  </si>
  <si>
    <t>梁冬梅</t>
  </si>
  <si>
    <t>李静</t>
  </si>
  <si>
    <t>刘明</t>
  </si>
  <si>
    <t>赵若杉</t>
  </si>
  <si>
    <t>何派</t>
  </si>
  <si>
    <t>雪秀娟</t>
  </si>
  <si>
    <t>梁大朋</t>
  </si>
  <si>
    <t>钮思远</t>
  </si>
  <si>
    <t>徐振</t>
  </si>
  <si>
    <t>王利新</t>
  </si>
  <si>
    <t>梁曦</t>
  </si>
  <si>
    <t>原冠</t>
  </si>
  <si>
    <t>贾耿</t>
  </si>
  <si>
    <t>谭亚莉</t>
  </si>
  <si>
    <t>张明霞</t>
  </si>
  <si>
    <t>桑仲雷</t>
  </si>
  <si>
    <t>叶北陵</t>
  </si>
  <si>
    <t>蒋思凤</t>
  </si>
  <si>
    <t>王伟</t>
  </si>
  <si>
    <t>陶少林</t>
  </si>
  <si>
    <t>臧伟</t>
  </si>
  <si>
    <t>张哲南</t>
  </si>
  <si>
    <t>刘国庆</t>
  </si>
  <si>
    <t>鞠坤峰</t>
  </si>
  <si>
    <t>王鸿</t>
  </si>
  <si>
    <t>霍卢</t>
  </si>
  <si>
    <t>王亚莉</t>
  </si>
  <si>
    <t>肖健晔</t>
  </si>
  <si>
    <t>邹重阳</t>
  </si>
  <si>
    <t>赫征</t>
  </si>
  <si>
    <t>王立清</t>
  </si>
  <si>
    <t>郑大蕾</t>
  </si>
  <si>
    <t>周庆群</t>
  </si>
  <si>
    <t>程健晔</t>
  </si>
  <si>
    <t>李滨</t>
  </si>
  <si>
    <t>张书</t>
  </si>
  <si>
    <t>李桂英</t>
  </si>
  <si>
    <t>方政兰</t>
  </si>
  <si>
    <t>罗胜</t>
  </si>
  <si>
    <t>李岩</t>
  </si>
  <si>
    <t>魏敏</t>
  </si>
  <si>
    <t>葛莹皓</t>
  </si>
  <si>
    <t>程迎龙</t>
  </si>
  <si>
    <t>陈庆来</t>
  </si>
  <si>
    <t>白菁</t>
  </si>
  <si>
    <t>杜和平</t>
  </si>
  <si>
    <t>刘春恒</t>
  </si>
  <si>
    <t>侯晋</t>
  </si>
  <si>
    <t>张红岗</t>
  </si>
  <si>
    <t>王小明</t>
  </si>
  <si>
    <t>李吉来</t>
  </si>
  <si>
    <t>关派</t>
  </si>
  <si>
    <t>周志勇</t>
  </si>
  <si>
    <t>翁亮</t>
  </si>
  <si>
    <t>孟少林</t>
  </si>
  <si>
    <t>李正春</t>
  </si>
  <si>
    <t>田卫平</t>
  </si>
  <si>
    <t>杨琳</t>
  </si>
  <si>
    <t>王少泓</t>
  </si>
  <si>
    <t>娄冰</t>
  </si>
  <si>
    <t>何增良</t>
  </si>
  <si>
    <t>吕伟</t>
  </si>
  <si>
    <t>蒿迎</t>
  </si>
  <si>
    <t>扈莹皓</t>
  </si>
  <si>
    <t>李少泓</t>
  </si>
  <si>
    <t>董悟</t>
  </si>
  <si>
    <t>戴丹</t>
  </si>
  <si>
    <t>李政</t>
  </si>
  <si>
    <t>范崇丽</t>
  </si>
  <si>
    <t>商杰</t>
  </si>
  <si>
    <t>刘庆杰</t>
  </si>
  <si>
    <t>李新刚</t>
  </si>
  <si>
    <t>张笑寒</t>
  </si>
  <si>
    <t>朱新文</t>
  </si>
  <si>
    <t>李增良</t>
  </si>
  <si>
    <t>戚微</t>
  </si>
  <si>
    <t>郑增良</t>
  </si>
  <si>
    <t>赵震</t>
  </si>
  <si>
    <t>何清兰</t>
  </si>
  <si>
    <t>陈培颖</t>
  </si>
  <si>
    <t>惠卫群</t>
  </si>
  <si>
    <t>田树歧</t>
  </si>
  <si>
    <t>王天柱</t>
  </si>
  <si>
    <t>王敬阳</t>
  </si>
  <si>
    <t>张立好</t>
  </si>
  <si>
    <t>雷增良</t>
  </si>
  <si>
    <t>肖琳</t>
  </si>
  <si>
    <t>石磊</t>
  </si>
  <si>
    <t>肖勇</t>
  </si>
  <si>
    <t>张飞</t>
  </si>
  <si>
    <t>江飞</t>
  </si>
  <si>
    <t>蒲剑婷</t>
  </si>
  <si>
    <t>惠春恒</t>
  </si>
  <si>
    <t>石菲菲</t>
  </si>
  <si>
    <t>蔡欣</t>
  </si>
  <si>
    <t>胡鑫</t>
  </si>
  <si>
    <t>汪正涛</t>
  </si>
  <si>
    <t>杜震</t>
  </si>
  <si>
    <t>肖登峰</t>
  </si>
  <si>
    <t>王孟珍</t>
  </si>
  <si>
    <t>贾文利</t>
  </si>
  <si>
    <t>余文芳</t>
  </si>
  <si>
    <t>李承飞</t>
  </si>
  <si>
    <t>陈成荣</t>
  </si>
  <si>
    <t>鲁湘敏</t>
  </si>
  <si>
    <t>李洋</t>
  </si>
  <si>
    <t>叶卫权</t>
  </si>
  <si>
    <t>韩耿</t>
  </si>
  <si>
    <t>曾涛</t>
  </si>
  <si>
    <t>聂迪</t>
  </si>
  <si>
    <t>郭柏良</t>
  </si>
  <si>
    <t>王少林</t>
  </si>
  <si>
    <t>郑乐平</t>
  </si>
  <si>
    <t>赫耿</t>
  </si>
  <si>
    <t>陈维亮</t>
  </si>
  <si>
    <t>陈志丰</t>
  </si>
  <si>
    <t>史勇进</t>
  </si>
  <si>
    <t>冯孟珍</t>
  </si>
  <si>
    <t>陈庆杰</t>
  </si>
  <si>
    <t>朱坤</t>
  </si>
  <si>
    <t>孙颖</t>
  </si>
  <si>
    <t>张文吉</t>
  </si>
  <si>
    <t>范文举</t>
  </si>
  <si>
    <t>李芳芳</t>
  </si>
  <si>
    <t>梁超</t>
  </si>
  <si>
    <t>李慧</t>
  </si>
  <si>
    <t>张琼</t>
  </si>
  <si>
    <t>王璐斌</t>
  </si>
  <si>
    <t>倪斌</t>
  </si>
  <si>
    <t>雷希敏</t>
  </si>
  <si>
    <t>曾晓燕</t>
  </si>
  <si>
    <t>葛如意</t>
  </si>
  <si>
    <t>赵海涛</t>
  </si>
  <si>
    <t>侯文栋</t>
  </si>
  <si>
    <t>肖超</t>
  </si>
  <si>
    <t>熊镇江</t>
  </si>
  <si>
    <t>韩步青</t>
  </si>
  <si>
    <t>袁军</t>
  </si>
  <si>
    <t>徐惠娟</t>
  </si>
  <si>
    <t>邱晰远</t>
  </si>
  <si>
    <t>赵彰</t>
  </si>
  <si>
    <t>潘召艳</t>
  </si>
  <si>
    <t>王国生</t>
  </si>
  <si>
    <t>李伟</t>
  </si>
  <si>
    <t>董柏岚</t>
  </si>
  <si>
    <t>肖丽雯</t>
  </si>
  <si>
    <t>闫双双</t>
  </si>
  <si>
    <t>王卫权</t>
  </si>
  <si>
    <t>华伟</t>
  </si>
  <si>
    <t>于正兴</t>
  </si>
  <si>
    <t>李正雅</t>
  </si>
  <si>
    <t>欧运莲</t>
  </si>
  <si>
    <t>马诚</t>
  </si>
  <si>
    <t>刘亮</t>
  </si>
  <si>
    <t>蒋虎</t>
  </si>
  <si>
    <t>李晓燕</t>
  </si>
  <si>
    <t>胡兴昱</t>
  </si>
  <si>
    <t>何晓军</t>
  </si>
  <si>
    <t>鲁倩</t>
  </si>
  <si>
    <t>刘昌彦</t>
  </si>
  <si>
    <t>李建华</t>
  </si>
  <si>
    <t>许毅红</t>
  </si>
  <si>
    <t>赵鑫</t>
  </si>
  <si>
    <t>徐正兴</t>
  </si>
  <si>
    <t>杨晰远</t>
  </si>
  <si>
    <t>郝志宏</t>
  </si>
  <si>
    <t>蔡姣姣</t>
  </si>
  <si>
    <t>王东</t>
  </si>
  <si>
    <t>薛杰</t>
  </si>
  <si>
    <t>高高峰</t>
  </si>
  <si>
    <t>朱军</t>
  </si>
  <si>
    <t>徐红霞</t>
  </si>
  <si>
    <t>霍志峰</t>
  </si>
  <si>
    <t>柴涛</t>
  </si>
  <si>
    <t>李民</t>
  </si>
  <si>
    <t>吴东琳</t>
  </si>
  <si>
    <t>沈迎龙</t>
  </si>
  <si>
    <t>杨玉杰</t>
  </si>
  <si>
    <t>程芳芳</t>
  </si>
  <si>
    <t>张成庆</t>
  </si>
  <si>
    <t>王德刚</t>
  </si>
  <si>
    <t>王学恩</t>
  </si>
  <si>
    <t>王斌</t>
  </si>
  <si>
    <t>喻健</t>
  </si>
  <si>
    <t>连增广</t>
  </si>
  <si>
    <t>沈若杉</t>
  </si>
  <si>
    <t>姜镇江</t>
  </si>
  <si>
    <t>王鑫</t>
  </si>
  <si>
    <t>张波</t>
  </si>
  <si>
    <t>王坛</t>
  </si>
  <si>
    <t>熊敬阳</t>
  </si>
  <si>
    <t>程洋</t>
  </si>
  <si>
    <t>杨任伟</t>
  </si>
  <si>
    <t>胡威丽</t>
  </si>
  <si>
    <t>余镇江</t>
  </si>
  <si>
    <t>黄向红</t>
  </si>
  <si>
    <t>张大朋</t>
  </si>
  <si>
    <t>王桂刚</t>
  </si>
  <si>
    <t>吴军</t>
  </si>
  <si>
    <t>张东旭</t>
  </si>
  <si>
    <t>史正春</t>
  </si>
  <si>
    <t>张青</t>
  </si>
  <si>
    <t>兴青</t>
  </si>
  <si>
    <t>刘孟珍</t>
  </si>
  <si>
    <t>吴兴森</t>
  </si>
  <si>
    <t>韩玉才</t>
  </si>
  <si>
    <t>臧大勇</t>
  </si>
  <si>
    <t>马军平</t>
  </si>
  <si>
    <t>刘冠</t>
  </si>
  <si>
    <t>朱秀娟</t>
  </si>
  <si>
    <t>宋敬阳</t>
  </si>
  <si>
    <t>吉志宏</t>
  </si>
  <si>
    <t>张兆翔</t>
  </si>
  <si>
    <t>刘和平</t>
  </si>
  <si>
    <t>刘文利</t>
  </si>
  <si>
    <t>王昌平</t>
  </si>
  <si>
    <t>于威丽</t>
  </si>
  <si>
    <t>李磊</t>
  </si>
  <si>
    <t>李光宇</t>
  </si>
  <si>
    <t>俞金燕</t>
  </si>
  <si>
    <t>闫玥</t>
  </si>
  <si>
    <t>倪峰</t>
  </si>
  <si>
    <t>史勇</t>
  </si>
  <si>
    <t>曹维萍</t>
  </si>
  <si>
    <t>李彩云</t>
  </si>
  <si>
    <t>袁智能</t>
  </si>
  <si>
    <t>赵民</t>
  </si>
  <si>
    <t>吴微</t>
  </si>
  <si>
    <t>朱兴森</t>
  </si>
  <si>
    <t>徐鹏</t>
  </si>
  <si>
    <t>杜玉</t>
  </si>
  <si>
    <t>王秀芹</t>
  </si>
  <si>
    <t>李永祯</t>
  </si>
  <si>
    <t>朱福朝</t>
  </si>
  <si>
    <t>谢鑫轶</t>
  </si>
  <si>
    <t>赵敏</t>
  </si>
  <si>
    <t>郝峰</t>
  </si>
  <si>
    <t>赵健</t>
  </si>
  <si>
    <t>赵俊</t>
  </si>
  <si>
    <t>袁璇</t>
  </si>
  <si>
    <t>马建华</t>
  </si>
  <si>
    <t>张庆莲</t>
  </si>
  <si>
    <t>郝信楚</t>
  </si>
  <si>
    <t>李子君</t>
  </si>
  <si>
    <t>谭啸</t>
  </si>
  <si>
    <t>孔庆莲</t>
  </si>
  <si>
    <t>沈步青</t>
  </si>
  <si>
    <t>于笑寒</t>
  </si>
  <si>
    <t>邱伟</t>
  </si>
  <si>
    <t>蔡飞</t>
  </si>
  <si>
    <t>赵诚</t>
  </si>
  <si>
    <t>彭存召</t>
  </si>
  <si>
    <t>杨伟</t>
  </si>
  <si>
    <t>刘运莲</t>
  </si>
  <si>
    <t>孟武军</t>
  </si>
  <si>
    <t>侯海青</t>
  </si>
  <si>
    <t>张煦尧</t>
  </si>
  <si>
    <t>左曙光</t>
  </si>
  <si>
    <t>林恒</t>
  </si>
  <si>
    <t>华书涛</t>
  </si>
  <si>
    <t>张国生</t>
  </si>
  <si>
    <t>刘敬彬</t>
  </si>
  <si>
    <t>王云</t>
  </si>
  <si>
    <t>蒋倩</t>
  </si>
  <si>
    <t>周国生</t>
  </si>
  <si>
    <t>吴年明</t>
  </si>
  <si>
    <t>宋金燕</t>
  </si>
  <si>
    <t>蒋明</t>
  </si>
  <si>
    <t>李玉</t>
  </si>
  <si>
    <t>梁立好</t>
  </si>
  <si>
    <t>曹岩</t>
  </si>
  <si>
    <t>扈静</t>
  </si>
  <si>
    <t>张晓功</t>
  </si>
  <si>
    <t>朱云</t>
  </si>
  <si>
    <t>黄增良</t>
  </si>
  <si>
    <t>张利民</t>
  </si>
  <si>
    <t>胡志强</t>
  </si>
  <si>
    <t>赵爽</t>
  </si>
  <si>
    <t>徐步青</t>
  </si>
  <si>
    <t>肖华聪</t>
  </si>
  <si>
    <t>韩春洪</t>
  </si>
  <si>
    <t>戚昌彦</t>
  </si>
  <si>
    <t>王捷</t>
  </si>
  <si>
    <t>万保林</t>
  </si>
  <si>
    <t>吴瑞</t>
  </si>
  <si>
    <t>王学亮</t>
  </si>
  <si>
    <t>王晰远</t>
  </si>
  <si>
    <t>练仲雷</t>
  </si>
  <si>
    <t>侯晶</t>
  </si>
  <si>
    <t>杨彩云</t>
  </si>
  <si>
    <t>王红胜</t>
  </si>
  <si>
    <t>李维亮</t>
  </si>
  <si>
    <t>奉山</t>
  </si>
  <si>
    <t>包虎</t>
  </si>
  <si>
    <t>惠一虹</t>
  </si>
  <si>
    <t>徐海兵</t>
  </si>
  <si>
    <t>胡琪</t>
  </si>
  <si>
    <t>霍秉坤</t>
  </si>
  <si>
    <t>黄皓宇</t>
  </si>
  <si>
    <t>石伟</t>
  </si>
  <si>
    <t>邓岩</t>
  </si>
  <si>
    <t>刘永祯</t>
  </si>
  <si>
    <t>韩清秀</t>
  </si>
  <si>
    <t>张柳青</t>
  </si>
  <si>
    <t>杨晓功</t>
  </si>
  <si>
    <t>吴志勇</t>
  </si>
  <si>
    <t>张鑫</t>
  </si>
  <si>
    <t>胡亚丽</t>
  </si>
  <si>
    <t>雪曦</t>
  </si>
  <si>
    <t>杨凌峰</t>
  </si>
  <si>
    <t>王大军</t>
  </si>
  <si>
    <t>张衍</t>
  </si>
  <si>
    <t>朱明</t>
  </si>
  <si>
    <t>曹明霞</t>
  </si>
  <si>
    <t>高庆莲</t>
  </si>
  <si>
    <t>夏建华</t>
  </si>
  <si>
    <t>翁衍</t>
  </si>
  <si>
    <t>于向生</t>
  </si>
  <si>
    <t>陈祥丽</t>
  </si>
  <si>
    <t>石明霞</t>
  </si>
  <si>
    <t>张胜</t>
  </si>
  <si>
    <t>史岩</t>
  </si>
  <si>
    <t>王曙光</t>
  </si>
  <si>
    <t>贾亚芳</t>
  </si>
  <si>
    <t>周红岗</t>
  </si>
  <si>
    <t>苏鹏</t>
  </si>
  <si>
    <t>胡建华</t>
  </si>
  <si>
    <t>王迎龙</t>
  </si>
  <si>
    <t>王云宽</t>
  </si>
  <si>
    <t>张乐平</t>
  </si>
  <si>
    <t>陈笑寒</t>
  </si>
  <si>
    <t>孟磊</t>
  </si>
  <si>
    <t>张璐斌</t>
  </si>
  <si>
    <t>马辉</t>
  </si>
  <si>
    <t>冯亮</t>
  </si>
  <si>
    <t>雷曦</t>
  </si>
  <si>
    <t>韩志冬</t>
  </si>
  <si>
    <t>杨凯奇</t>
  </si>
  <si>
    <t>杨舒</t>
  </si>
  <si>
    <t>雷毅</t>
  </si>
  <si>
    <t>齐英</t>
  </si>
  <si>
    <t>张伟</t>
  </si>
  <si>
    <t>孙利新</t>
  </si>
  <si>
    <t>郭鑫</t>
  </si>
  <si>
    <t>韩燕明</t>
  </si>
  <si>
    <t>王悟</t>
  </si>
  <si>
    <t>肖田仔</t>
  </si>
  <si>
    <t>邱泽飞</t>
  </si>
  <si>
    <t>徐存召</t>
  </si>
  <si>
    <t>肖存召</t>
  </si>
  <si>
    <t>刘兴昱</t>
  </si>
  <si>
    <t>齐涛</t>
  </si>
  <si>
    <t>于祥</t>
  </si>
  <si>
    <t>白兴华</t>
  </si>
  <si>
    <t>胡若杉</t>
  </si>
  <si>
    <t>王刚</t>
  </si>
  <si>
    <t>贾派</t>
  </si>
  <si>
    <t>郝鑫</t>
  </si>
  <si>
    <t>倪静</t>
  </si>
  <si>
    <t>杜彰</t>
  </si>
  <si>
    <t>黄湘江</t>
  </si>
  <si>
    <t>徐鼎</t>
  </si>
  <si>
    <t>吴振宇</t>
  </si>
  <si>
    <t>王文芳</t>
  </si>
  <si>
    <t>张军平</t>
  </si>
  <si>
    <t>邓天柱</t>
  </si>
  <si>
    <t>翁静</t>
  </si>
  <si>
    <t>王志刚</t>
  </si>
  <si>
    <t>吴训坡</t>
  </si>
  <si>
    <t>赵政</t>
  </si>
  <si>
    <t>吴欣刚</t>
  </si>
  <si>
    <t>曹仲雷</t>
  </si>
  <si>
    <t>王禹</t>
  </si>
  <si>
    <t>胡红星</t>
  </si>
  <si>
    <t>杨成庆</t>
  </si>
  <si>
    <t>祝桂英</t>
  </si>
  <si>
    <t>王建辉</t>
  </si>
  <si>
    <t>王巍</t>
  </si>
  <si>
    <t>徐玉才</t>
  </si>
  <si>
    <t>郭令仲</t>
  </si>
  <si>
    <t>杨志宏</t>
  </si>
  <si>
    <t>扈俊志</t>
  </si>
  <si>
    <t>王杰</t>
  </si>
  <si>
    <t>孔曼</t>
  </si>
  <si>
    <t>鲁晓宁</t>
  </si>
  <si>
    <t>宋学亮</t>
  </si>
  <si>
    <t>王阳</t>
  </si>
  <si>
    <t>任雄</t>
  </si>
  <si>
    <t>徐明</t>
  </si>
  <si>
    <t>王涛</t>
  </si>
  <si>
    <t>张恩</t>
  </si>
  <si>
    <t>王希龙</t>
  </si>
  <si>
    <t>戴旭</t>
  </si>
  <si>
    <t>李达</t>
  </si>
  <si>
    <t>郑一民</t>
  </si>
  <si>
    <t>俞国庆</t>
  </si>
  <si>
    <t>曾英华</t>
  </si>
  <si>
    <t>邱文浩</t>
  </si>
  <si>
    <t>卢武陵</t>
  </si>
  <si>
    <t>朱兵</t>
  </si>
  <si>
    <t>徐艳</t>
  </si>
  <si>
    <t>娄峰</t>
  </si>
  <si>
    <t>王卫群</t>
  </si>
  <si>
    <t>王玲</t>
  </si>
  <si>
    <t>刘攀</t>
  </si>
  <si>
    <t>肖健</t>
  </si>
  <si>
    <t>田智</t>
  </si>
  <si>
    <t>白兴森</t>
  </si>
  <si>
    <t>谭冠</t>
  </si>
  <si>
    <t>贾雷</t>
  </si>
  <si>
    <t>曹青</t>
  </si>
  <si>
    <t>陈正雅</t>
  </si>
  <si>
    <t>胡永实</t>
  </si>
  <si>
    <t>吴成庆</t>
  </si>
  <si>
    <t>兰莹皓</t>
  </si>
  <si>
    <t>张成荣</t>
  </si>
  <si>
    <t>陈汉清</t>
  </si>
  <si>
    <t>刘旭</t>
  </si>
  <si>
    <t>吴秀娟</t>
  </si>
  <si>
    <t>史杰</t>
  </si>
  <si>
    <t>惠丹</t>
  </si>
  <si>
    <t>戴秉坤</t>
  </si>
  <si>
    <t>何德</t>
  </si>
  <si>
    <t>薛云</t>
  </si>
  <si>
    <t>蒲瑞</t>
  </si>
  <si>
    <t>郭娟娟</t>
  </si>
  <si>
    <t>曾海涛</t>
  </si>
  <si>
    <t>韦刚</t>
  </si>
  <si>
    <t>王增广</t>
  </si>
  <si>
    <t>胡智勇</t>
  </si>
  <si>
    <t>闫基韬</t>
  </si>
  <si>
    <t>张军亮</t>
  </si>
  <si>
    <t>蒋敬彬</t>
  </si>
  <si>
    <t>蒋春锋</t>
  </si>
  <si>
    <t>陈军</t>
  </si>
  <si>
    <t>王硕</t>
  </si>
  <si>
    <t>张大军</t>
  </si>
  <si>
    <t>周杨宇</t>
  </si>
  <si>
    <t>王玉瑾</t>
  </si>
  <si>
    <t>曹向红</t>
  </si>
  <si>
    <t>胡华</t>
  </si>
  <si>
    <t>兰红</t>
  </si>
  <si>
    <t>霍学亮</t>
  </si>
  <si>
    <t>孔建国</t>
  </si>
  <si>
    <t>汪书</t>
  </si>
  <si>
    <t>陈蓉</t>
  </si>
  <si>
    <t>杜彦锋</t>
  </si>
  <si>
    <t>程云</t>
  </si>
  <si>
    <t>韦俊格</t>
  </si>
  <si>
    <t>徐立清</t>
  </si>
  <si>
    <t>奉希敏</t>
  </si>
  <si>
    <t>刘梅</t>
  </si>
  <si>
    <t>朱冬明</t>
  </si>
  <si>
    <t>梁力平</t>
  </si>
  <si>
    <t>车邦昱</t>
  </si>
  <si>
    <t>李晓光</t>
  </si>
  <si>
    <t>刘彩云</t>
  </si>
  <si>
    <t>刘湘江</t>
  </si>
  <si>
    <t>何博</t>
  </si>
  <si>
    <t>胡敬彬</t>
  </si>
  <si>
    <t>薛博</t>
  </si>
  <si>
    <t>冉刚</t>
  </si>
  <si>
    <t>韩静秋</t>
  </si>
  <si>
    <t>徐涛</t>
  </si>
  <si>
    <t>邓乐平</t>
  </si>
  <si>
    <t>郝建华</t>
  </si>
  <si>
    <t>华虎</t>
  </si>
  <si>
    <t>余待永</t>
  </si>
  <si>
    <t>杨正祥</t>
  </si>
  <si>
    <t>杨文军</t>
  </si>
  <si>
    <t>姚海林</t>
  </si>
  <si>
    <t>佘彪</t>
  </si>
  <si>
    <t>温鉴苏</t>
  </si>
  <si>
    <t>魏霁烁</t>
  </si>
  <si>
    <t>顾箭髹</t>
  </si>
  <si>
    <t>巫锁</t>
  </si>
  <si>
    <t>任无</t>
  </si>
  <si>
    <t>熊耀慧</t>
  </si>
  <si>
    <t>史伟诚</t>
  </si>
  <si>
    <t>任清怡</t>
  </si>
  <si>
    <t>沈熙泰</t>
  </si>
  <si>
    <t>葛雅畅</t>
  </si>
  <si>
    <t>吴靖琪</t>
  </si>
  <si>
    <t>钱懿轩</t>
  </si>
  <si>
    <t>倪彦博</t>
  </si>
  <si>
    <t>费德辉</t>
  </si>
  <si>
    <t>吴懿轩</t>
  </si>
  <si>
    <t>岑天磊</t>
  </si>
  <si>
    <t>褚熙华</t>
  </si>
  <si>
    <t>葛俊伟</t>
  </si>
  <si>
    <t>韦天磊</t>
  </si>
  <si>
    <t>尤伟博</t>
  </si>
  <si>
    <t>戚朗诣</t>
  </si>
  <si>
    <t>昌越彬</t>
  </si>
  <si>
    <t>严明燦</t>
  </si>
  <si>
    <t>苗鹏煊</t>
  </si>
  <si>
    <t>潘懿轩</t>
  </si>
  <si>
    <t>苗明煦</t>
  </si>
  <si>
    <t>蒋明睿</t>
  </si>
  <si>
    <t>何俊豪</t>
  </si>
  <si>
    <t>俞博文</t>
  </si>
  <si>
    <t>袁成</t>
  </si>
  <si>
    <t>冯楠安</t>
  </si>
  <si>
    <t>严满郦</t>
  </si>
  <si>
    <t>纪靖幸</t>
  </si>
  <si>
    <t>俞菲卓</t>
  </si>
  <si>
    <t>杨苹</t>
  </si>
  <si>
    <t>何孜晗</t>
  </si>
  <si>
    <t>孙惜雪</t>
  </si>
  <si>
    <t>卜蓉蓉</t>
  </si>
  <si>
    <t>姜新雪</t>
  </si>
  <si>
    <t>雷依美</t>
  </si>
  <si>
    <t>乐曼音</t>
  </si>
  <si>
    <t>赵向卉</t>
  </si>
  <si>
    <t>元萍雅</t>
  </si>
  <si>
    <t>王融雪</t>
  </si>
  <si>
    <t>蒋芳馨</t>
  </si>
  <si>
    <t>元雯丽</t>
  </si>
  <si>
    <t>陈婉清</t>
  </si>
  <si>
    <t>贺晴</t>
  </si>
  <si>
    <t>皮慧艳</t>
  </si>
  <si>
    <t>韩清绮</t>
  </si>
  <si>
    <t>皮嘉歆</t>
  </si>
  <si>
    <t>钱晴岚</t>
  </si>
  <si>
    <t>施秀艾</t>
  </si>
  <si>
    <t>安心宜</t>
  </si>
  <si>
    <t>岑英秀</t>
  </si>
  <si>
    <t>姜雪曼</t>
  </si>
  <si>
    <t>傅清逸</t>
  </si>
  <si>
    <t>元乐心</t>
  </si>
  <si>
    <t>花新雪</t>
  </si>
  <si>
    <t>潘盈秀</t>
  </si>
  <si>
    <t>郎诗蕾</t>
  </si>
  <si>
    <t>鄂博嘉</t>
  </si>
  <si>
    <t>乔博一</t>
  </si>
  <si>
    <t>施达成</t>
  </si>
  <si>
    <t>尹加隆</t>
  </si>
  <si>
    <t>鄂子桐</t>
  </si>
  <si>
    <t>申晓蓉</t>
  </si>
  <si>
    <t>安高飞</t>
  </si>
  <si>
    <t>喻桓</t>
  </si>
  <si>
    <t>戴力</t>
  </si>
  <si>
    <t>何铭</t>
  </si>
  <si>
    <t>弘子昂</t>
  </si>
  <si>
    <t>晁世星</t>
  </si>
  <si>
    <t>平政国</t>
  </si>
  <si>
    <t>惠恒宏</t>
  </si>
  <si>
    <t>史佳一</t>
  </si>
  <si>
    <t>常韩一</t>
  </si>
  <si>
    <t>卜文言</t>
  </si>
  <si>
    <t>穆博嘉</t>
  </si>
  <si>
    <t>包鑫</t>
  </si>
  <si>
    <t>昌森琦</t>
  </si>
  <si>
    <t>魏星霖</t>
  </si>
  <si>
    <t>卫世星</t>
  </si>
  <si>
    <t>廉新童</t>
  </si>
  <si>
    <t>曾加隆</t>
  </si>
  <si>
    <t>邹正顺</t>
  </si>
  <si>
    <t>郑丰</t>
  </si>
  <si>
    <t>璩志杰</t>
  </si>
  <si>
    <t>柏瑶二</t>
  </si>
  <si>
    <t>文嘉盛</t>
  </si>
  <si>
    <t>蔚成美</t>
  </si>
  <si>
    <t>劳振华</t>
  </si>
  <si>
    <t>乐宏一</t>
  </si>
  <si>
    <t>郁渝豫</t>
  </si>
  <si>
    <t>毛秋柳</t>
  </si>
  <si>
    <t>麴林泉</t>
  </si>
  <si>
    <t>金振</t>
  </si>
  <si>
    <t>洪亚宁</t>
  </si>
  <si>
    <t>葛子昂</t>
  </si>
  <si>
    <t>扶风光</t>
  </si>
  <si>
    <t>顾俊博</t>
  </si>
  <si>
    <t>魏嘉盛</t>
  </si>
  <si>
    <t>侯驿镐</t>
  </si>
  <si>
    <t>富琢杭</t>
  </si>
  <si>
    <t>何飞</t>
  </si>
  <si>
    <t>潘泽文</t>
  </si>
  <si>
    <t>秦詹</t>
  </si>
  <si>
    <t>倪非</t>
  </si>
  <si>
    <t>闵妍伊</t>
  </si>
  <si>
    <t>庄文言</t>
  </si>
  <si>
    <t>张涛宁</t>
  </si>
  <si>
    <t>凤嘉力</t>
  </si>
  <si>
    <t>能蓝玉</t>
  </si>
  <si>
    <t>芮月</t>
  </si>
  <si>
    <t>茅宏恒</t>
  </si>
  <si>
    <t>和超</t>
  </si>
  <si>
    <t>葛雨桐</t>
  </si>
  <si>
    <t>诸致远</t>
  </si>
  <si>
    <t>伊洋</t>
  </si>
  <si>
    <t>奚玉</t>
  </si>
  <si>
    <t>锺志红</t>
  </si>
  <si>
    <t>广博靳</t>
  </si>
  <si>
    <t>禄涛华</t>
  </si>
  <si>
    <t>尤乐</t>
  </si>
  <si>
    <t>凤世星</t>
  </si>
  <si>
    <t>马荣胜</t>
  </si>
  <si>
    <t>戎孜娴</t>
  </si>
  <si>
    <t>倪修军</t>
  </si>
  <si>
    <t>奚贤</t>
  </si>
  <si>
    <t>寇非吟</t>
  </si>
  <si>
    <t>储付元</t>
  </si>
  <si>
    <t>郎星霖</t>
  </si>
  <si>
    <t>乌恒</t>
  </si>
  <si>
    <t>明镇国</t>
  </si>
  <si>
    <t>武彦辉</t>
  </si>
  <si>
    <t>温少</t>
  </si>
  <si>
    <t>方玉霖</t>
  </si>
  <si>
    <t>汤欣阳</t>
  </si>
  <si>
    <t>平中方</t>
  </si>
  <si>
    <t>毕肜瑛</t>
  </si>
  <si>
    <t>雷之平</t>
  </si>
  <si>
    <t>符铭</t>
  </si>
  <si>
    <t>阙黎</t>
  </si>
  <si>
    <t>汤森</t>
  </si>
  <si>
    <t>酆忠义</t>
  </si>
  <si>
    <t>窦贞国</t>
  </si>
  <si>
    <t>莫逸轩</t>
  </si>
  <si>
    <t>倪瑶博</t>
  </si>
  <si>
    <t>齐博靳</t>
  </si>
  <si>
    <t>韦沐阳</t>
  </si>
  <si>
    <t>关辰淋</t>
  </si>
  <si>
    <t>温星瑶</t>
  </si>
  <si>
    <t>凤玉梁</t>
  </si>
  <si>
    <t>钮亚洲</t>
  </si>
  <si>
    <t>秦子平</t>
  </si>
  <si>
    <t>蔚继富</t>
  </si>
  <si>
    <t>空海贤</t>
  </si>
  <si>
    <t>和升</t>
  </si>
  <si>
    <t>庞争然</t>
  </si>
  <si>
    <t>熊福</t>
  </si>
  <si>
    <t>尹成日</t>
  </si>
  <si>
    <t>康子童</t>
  </si>
  <si>
    <t>谈瑶恒</t>
  </si>
  <si>
    <t>葛之平</t>
  </si>
  <si>
    <t>虞淋</t>
  </si>
  <si>
    <t>薛寒</t>
  </si>
  <si>
    <t>柏尔阳</t>
  </si>
  <si>
    <t>孙孤容</t>
  </si>
  <si>
    <t>邵缌羽</t>
  </si>
  <si>
    <t>羊香卉</t>
  </si>
  <si>
    <t>费慧清</t>
  </si>
  <si>
    <t>房晓蕾</t>
  </si>
  <si>
    <t>房绍晨</t>
  </si>
  <si>
    <t>山智卓</t>
  </si>
  <si>
    <t>戈如凡</t>
  </si>
  <si>
    <t>田颖</t>
  </si>
  <si>
    <t>屈寄云</t>
  </si>
  <si>
    <t>锺玉二</t>
  </si>
  <si>
    <t>吕涛鸣</t>
  </si>
  <si>
    <t>雷晓凤</t>
  </si>
  <si>
    <t>骆涵易</t>
  </si>
  <si>
    <t>戈之卉</t>
  </si>
  <si>
    <t>郎怜雪</t>
  </si>
  <si>
    <t>水琴</t>
  </si>
  <si>
    <t>庞静枫</t>
  </si>
  <si>
    <t>朱慕雁</t>
  </si>
  <si>
    <t>华敏</t>
  </si>
  <si>
    <t>严水蓉</t>
  </si>
  <si>
    <t>艾洁</t>
  </si>
  <si>
    <t>孙韩嘉</t>
  </si>
  <si>
    <t>许忆丹</t>
  </si>
  <si>
    <t>王念雁</t>
  </si>
  <si>
    <t>时冬卉</t>
  </si>
  <si>
    <t>惠问风</t>
  </si>
  <si>
    <t>解一诺</t>
  </si>
  <si>
    <t>曹念文</t>
  </si>
  <si>
    <t>沈觅晴</t>
  </si>
  <si>
    <t>岑宝</t>
  </si>
  <si>
    <t>焦丹山</t>
  </si>
  <si>
    <t>翁晓旋</t>
  </si>
  <si>
    <t>宫书竹</t>
  </si>
  <si>
    <t>戚安青</t>
  </si>
  <si>
    <t>霍含玉</t>
  </si>
  <si>
    <t>岑寻冬</t>
  </si>
  <si>
    <t>蒙忆梅</t>
  </si>
  <si>
    <t>花晓筠</t>
  </si>
  <si>
    <t>郑雪容</t>
  </si>
  <si>
    <t>柏冬莲</t>
  </si>
  <si>
    <t>费新蕊</t>
  </si>
  <si>
    <t>盛傲霜</t>
  </si>
  <si>
    <t>范恨真</t>
  </si>
  <si>
    <t>云宏</t>
  </si>
  <si>
    <t>堵霖</t>
  </si>
  <si>
    <t>姚超南</t>
  </si>
  <si>
    <t>唐恒靳</t>
  </si>
  <si>
    <t>俞书蝶</t>
  </si>
  <si>
    <t>古采珊</t>
  </si>
  <si>
    <t>孔慧玲</t>
  </si>
  <si>
    <t>荣鸿</t>
  </si>
  <si>
    <t>储问薇</t>
  </si>
  <si>
    <t>成灵泉</t>
  </si>
  <si>
    <t>严易容</t>
  </si>
  <si>
    <t>曹语梦</t>
  </si>
  <si>
    <t>陶苗</t>
  </si>
  <si>
    <t>庄雁芙</t>
  </si>
  <si>
    <t>祁水蓉</t>
  </si>
  <si>
    <t>方孜晗</t>
  </si>
  <si>
    <t>别寄蓝</t>
  </si>
  <si>
    <t>康安守</t>
  </si>
  <si>
    <t>荣傲南</t>
  </si>
  <si>
    <t>杨又松</t>
  </si>
  <si>
    <t>时妙双</t>
  </si>
  <si>
    <t>顾翠梅</t>
  </si>
  <si>
    <t>喻淋</t>
  </si>
  <si>
    <t>贺一琳</t>
  </si>
  <si>
    <t>卓乐天</t>
  </si>
  <si>
    <t>杨青</t>
  </si>
  <si>
    <t>罗玉一</t>
  </si>
  <si>
    <t>申冷松</t>
  </si>
  <si>
    <t>武凝珍</t>
  </si>
  <si>
    <t>唐蕊</t>
  </si>
  <si>
    <t>章依妍</t>
  </si>
  <si>
    <t>钱南霜</t>
  </si>
  <si>
    <t>鄂玲翡</t>
  </si>
  <si>
    <t>强雨竹</t>
  </si>
  <si>
    <t>鞠千亦</t>
  </si>
  <si>
    <t>刁秋珊</t>
  </si>
  <si>
    <t>蔚欣桐</t>
  </si>
  <si>
    <t>伏心颜</t>
  </si>
  <si>
    <t>邵如凡</t>
  </si>
  <si>
    <t>韦雨竹</t>
  </si>
  <si>
    <t>朱灵欣</t>
  </si>
  <si>
    <t>柳安寒</t>
  </si>
  <si>
    <t>屈梦桃</t>
  </si>
  <si>
    <t>方怜雪</t>
  </si>
  <si>
    <t>幸乐儿</t>
  </si>
  <si>
    <t>贾艺</t>
  </si>
  <si>
    <t>皮以彤</t>
  </si>
  <si>
    <t>花安守</t>
  </si>
  <si>
    <t>凌欣童</t>
  </si>
  <si>
    <t>褚自恩</t>
  </si>
  <si>
    <t>桑玲沁</t>
  </si>
  <si>
    <t>钱雨灵</t>
  </si>
  <si>
    <t>崔孤云</t>
  </si>
  <si>
    <t>平代卉</t>
  </si>
  <si>
    <t>窦冰蝶</t>
  </si>
  <si>
    <t>龚盼雁</t>
  </si>
  <si>
    <t>危苑</t>
  </si>
  <si>
    <t>全雨灵</t>
  </si>
  <si>
    <t>姚向槐</t>
  </si>
  <si>
    <t>充楠旭</t>
  </si>
  <si>
    <t>从心</t>
  </si>
  <si>
    <t>轩辕坚雄</t>
  </si>
  <si>
    <t>太叔杰</t>
  </si>
  <si>
    <t>濮阳宏</t>
  </si>
  <si>
    <t>蓝和</t>
  </si>
  <si>
    <t>宇文茂</t>
  </si>
  <si>
    <t>衡朗旭</t>
  </si>
  <si>
    <t>郁星元</t>
  </si>
  <si>
    <t>秦裕</t>
  </si>
  <si>
    <t>慕容子</t>
  </si>
  <si>
    <t>令狐宏</t>
  </si>
  <si>
    <t>苏兴志</t>
  </si>
  <si>
    <t>苍心</t>
  </si>
  <si>
    <t>高敬</t>
  </si>
  <si>
    <t>亓官龙致</t>
  </si>
  <si>
    <t>慕容以利</t>
  </si>
  <si>
    <t>令狐亨</t>
  </si>
  <si>
    <t>燕海辉</t>
  </si>
  <si>
    <t>司启</t>
  </si>
  <si>
    <t>宗政顺和</t>
  </si>
  <si>
    <t>尉迟士</t>
  </si>
  <si>
    <t>翁友祥</t>
  </si>
  <si>
    <t>郭腾</t>
  </si>
  <si>
    <t>淳于辉康</t>
  </si>
  <si>
    <t>澹台斌</t>
  </si>
  <si>
    <t>皇甫山</t>
  </si>
  <si>
    <t>璩峰功</t>
  </si>
  <si>
    <t>濮阳永</t>
  </si>
  <si>
    <t>施富壮</t>
  </si>
  <si>
    <t>白行</t>
  </si>
  <si>
    <t>邵彬</t>
  </si>
  <si>
    <t>司马才之</t>
  </si>
  <si>
    <t>申屠浩</t>
  </si>
  <si>
    <t>濮阳军</t>
  </si>
  <si>
    <t>逄信彪</t>
  </si>
  <si>
    <t>阮楠士</t>
  </si>
  <si>
    <t>仲孙启功</t>
  </si>
  <si>
    <t>单于腾</t>
  </si>
  <si>
    <t>宗政星</t>
  </si>
  <si>
    <t>红言斌</t>
  </si>
  <si>
    <t>仰山</t>
  </si>
  <si>
    <t>申屠龙致</t>
  </si>
  <si>
    <t>淳于利</t>
  </si>
  <si>
    <t>韶思亨</t>
  </si>
  <si>
    <t>黄山文</t>
  </si>
  <si>
    <t>仲孙风启</t>
  </si>
  <si>
    <t>太叔福</t>
  </si>
  <si>
    <t>宗政庆</t>
  </si>
  <si>
    <t>越雄弘</t>
  </si>
  <si>
    <t>翁安</t>
  </si>
  <si>
    <t>宗政剑</t>
  </si>
  <si>
    <t>公羊露</t>
  </si>
  <si>
    <t>糜秀梦</t>
  </si>
  <si>
    <t>韦凌</t>
  </si>
  <si>
    <t>淳于春亦</t>
  </si>
  <si>
    <t>公冶婉</t>
  </si>
  <si>
    <t>罗逸翠</t>
  </si>
  <si>
    <t>农忆惠</t>
  </si>
  <si>
    <t>邓茗</t>
  </si>
  <si>
    <t>万俟娇</t>
  </si>
  <si>
    <t>巩枝柔</t>
  </si>
  <si>
    <t>甄凌岚</t>
  </si>
  <si>
    <t>云曼</t>
  </si>
  <si>
    <t>宇文晶云</t>
  </si>
  <si>
    <t>漆雕瑾</t>
  </si>
  <si>
    <t>费荷凡</t>
  </si>
  <si>
    <t>牛翠</t>
  </si>
  <si>
    <t>梅枝</t>
  </si>
  <si>
    <t>万俟逸</t>
  </si>
  <si>
    <t>鱼映文</t>
  </si>
  <si>
    <t>房凤馥</t>
  </si>
  <si>
    <t>吴香</t>
  </si>
  <si>
    <t>武娅</t>
  </si>
  <si>
    <t>夏侯晴忠</t>
  </si>
  <si>
    <t>万俟柳</t>
  </si>
  <si>
    <t>桑蓝素</t>
  </si>
  <si>
    <t>童苛</t>
  </si>
  <si>
    <t>轩辕翠</t>
  </si>
  <si>
    <t>太叔惠</t>
  </si>
  <si>
    <t>管珍影</t>
  </si>
  <si>
    <t>李又</t>
  </si>
  <si>
    <t>历瑶</t>
  </si>
  <si>
    <t>公孙滢</t>
  </si>
  <si>
    <t>华绮问</t>
  </si>
  <si>
    <t>鄂旋璐</t>
  </si>
  <si>
    <t>长孙寻韵</t>
  </si>
  <si>
    <t>凌从丽</t>
  </si>
  <si>
    <t>盍卉语</t>
  </si>
  <si>
    <t>宁雁</t>
  </si>
  <si>
    <t>司徒滢涵</t>
  </si>
  <si>
    <t>徐离春娥</t>
  </si>
  <si>
    <t>印阳晶</t>
  </si>
  <si>
    <t>尉迟眉咏</t>
  </si>
  <si>
    <t>闻人烁沛</t>
  </si>
  <si>
    <t>欧阳月</t>
  </si>
  <si>
    <t>项美威</t>
  </si>
  <si>
    <t>贺怀</t>
  </si>
  <si>
    <t>赫连琳芳</t>
  </si>
  <si>
    <t>诸葛罡</t>
  </si>
  <si>
    <t>司马荷</t>
  </si>
  <si>
    <t>亓官儿千</t>
  </si>
  <si>
    <t>慕容艳</t>
  </si>
  <si>
    <t>令狐苇</t>
  </si>
  <si>
    <t>利巧玉</t>
  </si>
  <si>
    <t>荣昭</t>
  </si>
  <si>
    <t>司空雁桦</t>
  </si>
  <si>
    <t>宇文莲</t>
  </si>
  <si>
    <t>弓琰薇</t>
  </si>
  <si>
    <t>柳忠灵</t>
  </si>
  <si>
    <t>司寇柔以</t>
  </si>
  <si>
    <t>慕容姣</t>
  </si>
  <si>
    <t>徐离春</t>
  </si>
  <si>
    <t>连莺淑</t>
  </si>
  <si>
    <t>支姬</t>
  </si>
  <si>
    <t>司空莎宗</t>
  </si>
  <si>
    <t>长孙萍</t>
  </si>
  <si>
    <t>石觅飘</t>
  </si>
  <si>
    <t>孔枫宛</t>
  </si>
  <si>
    <t>司寇问烟</t>
  </si>
  <si>
    <t>司徒琰</t>
  </si>
  <si>
    <t>徐离慕</t>
  </si>
  <si>
    <t>贡堂荣</t>
  </si>
  <si>
    <t>杜宛睿</t>
  </si>
  <si>
    <t>亓官烟海</t>
  </si>
  <si>
    <t>潘梅</t>
  </si>
  <si>
    <t>长孙听宽</t>
  </si>
  <si>
    <t>轩辕美蕊</t>
  </si>
  <si>
    <t>申屠婕</t>
  </si>
  <si>
    <t>通姬</t>
  </si>
  <si>
    <t>林映</t>
  </si>
  <si>
    <t>徐离儿露</t>
  </si>
  <si>
    <t>仲孙访</t>
  </si>
  <si>
    <t>缪怀宛</t>
  </si>
  <si>
    <t>冯叶</t>
  </si>
  <si>
    <t>长孙贞蝶</t>
  </si>
  <si>
    <t>令狐菲旋</t>
  </si>
  <si>
    <t>申屠柔</t>
  </si>
  <si>
    <t>赖睿</t>
  </si>
  <si>
    <t>臧筠</t>
  </si>
  <si>
    <t>宇文彤咏</t>
  </si>
  <si>
    <t>仲孙颖沛</t>
  </si>
  <si>
    <t>强玲紫</t>
  </si>
  <si>
    <t>桓璐</t>
  </si>
  <si>
    <t>澹台芷菡</t>
  </si>
  <si>
    <t>赫连真彤</t>
  </si>
  <si>
    <t>诸葛竹</t>
  </si>
  <si>
    <t>颛孙山雁</t>
  </si>
  <si>
    <t>亓官涵</t>
  </si>
  <si>
    <t>慕容娥</t>
  </si>
  <si>
    <t>翟灵初</t>
  </si>
  <si>
    <t>宇文清民</t>
  </si>
  <si>
    <t>仲孙伟</t>
  </si>
  <si>
    <t>蒋厚岩</t>
  </si>
  <si>
    <t>叶胜伦</t>
  </si>
  <si>
    <t>慕容平群</t>
  </si>
  <si>
    <t>徐离泰</t>
  </si>
  <si>
    <t>司空发</t>
  </si>
  <si>
    <t>宇文亮</t>
  </si>
  <si>
    <t>沙光</t>
  </si>
  <si>
    <t>颛孙弘梁</t>
  </si>
  <si>
    <t>司寇超波</t>
  </si>
  <si>
    <t>慕容松</t>
  </si>
  <si>
    <t>路钧楠</t>
  </si>
  <si>
    <t>时奇</t>
  </si>
  <si>
    <t>彭辰康</t>
  </si>
  <si>
    <t>党斌</t>
  </si>
  <si>
    <t>祝山</t>
  </si>
  <si>
    <t>欧阳致</t>
  </si>
  <si>
    <t>燕友新</t>
  </si>
  <si>
    <t>徐武亨</t>
  </si>
  <si>
    <t>蒋子</t>
  </si>
  <si>
    <t>宗政才宏</t>
  </si>
  <si>
    <t>荀文和</t>
  </si>
  <si>
    <t>柏伯辰</t>
  </si>
  <si>
    <t>池祥</t>
  </si>
  <si>
    <t>谈超</t>
  </si>
  <si>
    <t>司空康</t>
  </si>
  <si>
    <t>璩振朋</t>
  </si>
  <si>
    <t>江兴山</t>
  </si>
  <si>
    <t>仉督言</t>
  </si>
  <si>
    <t>鲍行义</t>
  </si>
  <si>
    <t>司马伯士</t>
  </si>
  <si>
    <t>漆雕光祥</t>
  </si>
  <si>
    <t>颛孙浩</t>
  </si>
  <si>
    <t>司寇军</t>
  </si>
  <si>
    <t>管信和</t>
  </si>
  <si>
    <t>万俟兴山</t>
  </si>
  <si>
    <t>巫马功</t>
  </si>
  <si>
    <t>子车腾</t>
  </si>
  <si>
    <t>华明星</t>
  </si>
  <si>
    <t>上官泰文</t>
  </si>
  <si>
    <t>漆雕功敬</t>
  </si>
  <si>
    <t>端木致</t>
  </si>
  <si>
    <t>司寇利</t>
  </si>
  <si>
    <t>蓝思亨</t>
  </si>
  <si>
    <t>万俟杰安</t>
  </si>
  <si>
    <t>公西航启</t>
  </si>
  <si>
    <t>子车福</t>
  </si>
  <si>
    <t>游清庆</t>
  </si>
  <si>
    <t>居富</t>
  </si>
  <si>
    <t>乐正朋轮</t>
  </si>
  <si>
    <t>雍旭胜</t>
  </si>
  <si>
    <t>娄诚哲</t>
  </si>
  <si>
    <t>曾峰</t>
  </si>
  <si>
    <t>淳于鸣</t>
  </si>
  <si>
    <t>闻人昌</t>
  </si>
  <si>
    <t>弘坚若</t>
  </si>
  <si>
    <t>诸力兴</t>
  </si>
  <si>
    <t>澹台时以</t>
  </si>
  <si>
    <t>赫连发</t>
  </si>
  <si>
    <t>诸葛亮</t>
  </si>
  <si>
    <t>彭建平</t>
  </si>
  <si>
    <t>翟博</t>
  </si>
  <si>
    <t>濮阳启星</t>
  </si>
  <si>
    <t>公羊梁</t>
  </si>
  <si>
    <t>赫连仁</t>
  </si>
  <si>
    <t>蒙言功</t>
  </si>
  <si>
    <t>戴楠</t>
  </si>
  <si>
    <t>公冶龙奇</t>
  </si>
  <si>
    <t>尉迟辉</t>
  </si>
  <si>
    <t>危思敬</t>
  </si>
  <si>
    <t>毋山树</t>
  </si>
  <si>
    <t>濮阳风磊</t>
  </si>
  <si>
    <t>公西才</t>
  </si>
  <si>
    <t>严楠浩</t>
  </si>
  <si>
    <t>从裕军</t>
  </si>
  <si>
    <t>毛彪</t>
  </si>
  <si>
    <t>乐正仁</t>
  </si>
  <si>
    <t>端木功</t>
  </si>
  <si>
    <t>蓝达腾</t>
  </si>
  <si>
    <t>融峰星</t>
  </si>
  <si>
    <t>司马建辉</t>
  </si>
  <si>
    <t>公西敬</t>
  </si>
  <si>
    <t>颛孙树</t>
  </si>
  <si>
    <t>仰翔利</t>
  </si>
  <si>
    <t>汤亨</t>
  </si>
  <si>
    <t>乐正利安</t>
  </si>
  <si>
    <t>毕朗</t>
  </si>
  <si>
    <t>温世</t>
  </si>
  <si>
    <t>单于伟群</t>
  </si>
  <si>
    <t>郜航松</t>
  </si>
  <si>
    <t>和江楠</t>
  </si>
  <si>
    <t>庾光</t>
  </si>
  <si>
    <t>宇文琛梁</t>
  </si>
  <si>
    <t>公西震</t>
  </si>
  <si>
    <t>太叔松</t>
  </si>
  <si>
    <t>顾炎楠</t>
  </si>
  <si>
    <t>易邦光</t>
  </si>
  <si>
    <t>解梁</t>
  </si>
  <si>
    <t>司徒豪林</t>
  </si>
  <si>
    <t>宇文波泽</t>
  </si>
  <si>
    <t>苏行楠</t>
  </si>
  <si>
    <t>苍星</t>
  </si>
  <si>
    <t>仲孙辉</t>
  </si>
  <si>
    <t>单于敬</t>
  </si>
  <si>
    <t>寿谦树</t>
  </si>
  <si>
    <t>盛信利</t>
  </si>
  <si>
    <t>丰亨</t>
  </si>
  <si>
    <t>申屠安</t>
  </si>
  <si>
    <t>裘和克</t>
  </si>
  <si>
    <t>单于有</t>
  </si>
  <si>
    <t>公西思群</t>
  </si>
  <si>
    <t>卫杰国</t>
  </si>
  <si>
    <t>束哲</t>
  </si>
  <si>
    <t>元俊</t>
  </si>
  <si>
    <t>乐正清有</t>
  </si>
  <si>
    <t>夏侯彪梁</t>
  </si>
  <si>
    <t>戚新震</t>
  </si>
  <si>
    <t>卓盛树</t>
  </si>
  <si>
    <t>臧清</t>
  </si>
  <si>
    <t>闻人全奇</t>
  </si>
  <si>
    <t>欧阳家力</t>
  </si>
  <si>
    <t>WL001</t>
  </si>
  <si>
    <t>WL002</t>
  </si>
  <si>
    <t>WL003</t>
  </si>
  <si>
    <t>WL004</t>
  </si>
  <si>
    <t>WL005</t>
  </si>
  <si>
    <t>WL006</t>
  </si>
  <si>
    <t>WL007</t>
  </si>
  <si>
    <t>WL008</t>
  </si>
  <si>
    <t>WL009</t>
  </si>
  <si>
    <t>WL010</t>
  </si>
  <si>
    <t>WL011</t>
  </si>
  <si>
    <t>WL012</t>
  </si>
  <si>
    <t>WL013</t>
  </si>
  <si>
    <t>WL014</t>
  </si>
  <si>
    <t>WL015</t>
  </si>
  <si>
    <t>WL016</t>
  </si>
  <si>
    <t>WL017</t>
  </si>
  <si>
    <t>WL018</t>
  </si>
  <si>
    <t>WL019</t>
  </si>
  <si>
    <t>WL020</t>
  </si>
  <si>
    <t>WL021</t>
  </si>
  <si>
    <t>WL022</t>
  </si>
  <si>
    <t>WL023</t>
  </si>
  <si>
    <t>WL024</t>
  </si>
  <si>
    <t>WL025</t>
  </si>
  <si>
    <t>WL026</t>
  </si>
  <si>
    <t>WL027</t>
  </si>
  <si>
    <t>WL028</t>
  </si>
  <si>
    <t>WL029</t>
  </si>
  <si>
    <t>WL030</t>
  </si>
  <si>
    <t>WL031</t>
  </si>
  <si>
    <t>WL032</t>
  </si>
  <si>
    <t>WL033</t>
  </si>
  <si>
    <t>WL034</t>
  </si>
  <si>
    <t>WL035</t>
  </si>
  <si>
    <t>WL036</t>
  </si>
  <si>
    <t>WL037</t>
  </si>
  <si>
    <t>WL038</t>
  </si>
  <si>
    <t>WL039</t>
  </si>
  <si>
    <t>WL040</t>
  </si>
  <si>
    <t>WL041</t>
  </si>
  <si>
    <t>WL042</t>
  </si>
  <si>
    <t>WL043</t>
  </si>
  <si>
    <t>WL044</t>
  </si>
  <si>
    <t>WL045</t>
  </si>
  <si>
    <t>WL046</t>
  </si>
  <si>
    <t>WL047</t>
  </si>
  <si>
    <t>WL048</t>
  </si>
  <si>
    <t>WL049</t>
  </si>
  <si>
    <t>WL050</t>
  </si>
  <si>
    <t>WL051</t>
  </si>
  <si>
    <t>WL052</t>
  </si>
  <si>
    <t>WL053</t>
  </si>
  <si>
    <t>WL054</t>
  </si>
  <si>
    <t>WL055</t>
  </si>
  <si>
    <t>WL056</t>
  </si>
  <si>
    <t>WL057</t>
  </si>
  <si>
    <t>WL058</t>
  </si>
  <si>
    <t>WL059</t>
  </si>
  <si>
    <t>WL060</t>
  </si>
  <si>
    <t>WL061</t>
  </si>
  <si>
    <t>WL062</t>
  </si>
  <si>
    <t>WL063</t>
  </si>
  <si>
    <t>WL064</t>
  </si>
  <si>
    <t>WL065</t>
  </si>
  <si>
    <t>WL066</t>
  </si>
  <si>
    <t>WL067</t>
  </si>
  <si>
    <t>WL068</t>
  </si>
  <si>
    <t>WL069</t>
  </si>
  <si>
    <t>WL070</t>
  </si>
  <si>
    <t>WL071</t>
  </si>
  <si>
    <t>WL072</t>
  </si>
  <si>
    <t>WL073</t>
  </si>
  <si>
    <t>WL074</t>
  </si>
  <si>
    <t>WL075</t>
  </si>
  <si>
    <t>WL076</t>
  </si>
  <si>
    <t>WL077</t>
  </si>
  <si>
    <t>WL078</t>
  </si>
  <si>
    <t>WL079</t>
  </si>
  <si>
    <t>WL080</t>
  </si>
  <si>
    <t>WL081</t>
  </si>
  <si>
    <t>WL082</t>
  </si>
  <si>
    <t>WL083</t>
  </si>
  <si>
    <t>WL084</t>
  </si>
  <si>
    <t>WL085</t>
  </si>
  <si>
    <t>WL086</t>
  </si>
  <si>
    <t>WL087</t>
  </si>
  <si>
    <t>WL088</t>
  </si>
  <si>
    <t>WL089</t>
  </si>
  <si>
    <t>WL090</t>
  </si>
  <si>
    <t>WL091</t>
  </si>
  <si>
    <t>WL092</t>
  </si>
  <si>
    <t>WL093</t>
  </si>
  <si>
    <t>WL094</t>
  </si>
  <si>
    <t>WL095</t>
  </si>
  <si>
    <t>WL096</t>
  </si>
  <si>
    <t>WL097</t>
  </si>
  <si>
    <t>WL098</t>
  </si>
  <si>
    <t>WL099</t>
  </si>
  <si>
    <t>WL100</t>
  </si>
  <si>
    <t>WL101</t>
  </si>
  <si>
    <t>WL102</t>
  </si>
  <si>
    <t>WL103</t>
  </si>
  <si>
    <t>WL104</t>
  </si>
  <si>
    <t>WL105</t>
  </si>
  <si>
    <t>WL106</t>
  </si>
  <si>
    <t>WL107</t>
  </si>
  <si>
    <t>WL108</t>
  </si>
  <si>
    <t>WL109</t>
  </si>
  <si>
    <t>WL110</t>
  </si>
  <si>
    <t>WL111</t>
  </si>
  <si>
    <t>WL112</t>
  </si>
  <si>
    <t>WL113</t>
  </si>
  <si>
    <t>WL114</t>
  </si>
  <si>
    <t>WL115</t>
  </si>
  <si>
    <t>WL116</t>
  </si>
  <si>
    <t>WL117</t>
  </si>
  <si>
    <t>WL118</t>
  </si>
  <si>
    <t>WL119</t>
  </si>
  <si>
    <t>WL120</t>
  </si>
  <si>
    <t>WL121</t>
  </si>
  <si>
    <t>WL122</t>
  </si>
  <si>
    <t>WL123</t>
  </si>
  <si>
    <t>WL124</t>
  </si>
  <si>
    <t>WL125</t>
  </si>
  <si>
    <t>WL126</t>
  </si>
  <si>
    <t>WL127</t>
  </si>
  <si>
    <t>WL128</t>
  </si>
  <si>
    <t>WL129</t>
  </si>
  <si>
    <t>WL130</t>
  </si>
  <si>
    <t>WL131</t>
  </si>
  <si>
    <t>WL132</t>
  </si>
  <si>
    <t>WL133</t>
  </si>
  <si>
    <t>WL134</t>
  </si>
  <si>
    <t>WL135</t>
  </si>
  <si>
    <t>WL136</t>
  </si>
  <si>
    <t>WL137</t>
  </si>
  <si>
    <t>WL138</t>
  </si>
  <si>
    <t>WL139</t>
  </si>
  <si>
    <t>WL140</t>
  </si>
  <si>
    <t>WL141</t>
  </si>
  <si>
    <t>WL142</t>
  </si>
  <si>
    <t>WL143</t>
  </si>
  <si>
    <t>WL144</t>
  </si>
  <si>
    <t>WL145</t>
  </si>
  <si>
    <t>WL146</t>
  </si>
  <si>
    <t>WL147</t>
  </si>
  <si>
    <t>WL148</t>
  </si>
  <si>
    <t>WL149</t>
  </si>
  <si>
    <t>WL150</t>
  </si>
  <si>
    <t>WL151</t>
  </si>
  <si>
    <t>WL152</t>
  </si>
  <si>
    <t>WL153</t>
  </si>
  <si>
    <t>WL154</t>
  </si>
  <si>
    <t>WL155</t>
  </si>
  <si>
    <t>WL156</t>
  </si>
  <si>
    <t>WL157</t>
  </si>
  <si>
    <t>WL158</t>
  </si>
  <si>
    <t>WL159</t>
  </si>
  <si>
    <t>WL160</t>
  </si>
  <si>
    <t>WL161</t>
  </si>
  <si>
    <t>WL162</t>
  </si>
  <si>
    <t>WL163</t>
  </si>
  <si>
    <t>WL164</t>
  </si>
  <si>
    <t>WL165</t>
  </si>
  <si>
    <t>WL166</t>
  </si>
  <si>
    <t>WL167</t>
  </si>
  <si>
    <t>WL168</t>
  </si>
  <si>
    <t>WL169</t>
  </si>
  <si>
    <t>WL170</t>
  </si>
  <si>
    <t>WL171</t>
  </si>
  <si>
    <t>WL172</t>
  </si>
  <si>
    <t>WL173</t>
  </si>
  <si>
    <t>WL174</t>
  </si>
  <si>
    <t>WL175</t>
  </si>
  <si>
    <t>WL176</t>
  </si>
  <si>
    <t>WL177</t>
  </si>
  <si>
    <t>WL178</t>
  </si>
  <si>
    <t>WL179</t>
  </si>
  <si>
    <t>WL180</t>
  </si>
  <si>
    <t>WL181</t>
  </si>
  <si>
    <t>WL182</t>
  </si>
  <si>
    <t>WL183</t>
  </si>
  <si>
    <t>WL184</t>
  </si>
  <si>
    <t>WL185</t>
  </si>
  <si>
    <t>WL186</t>
  </si>
  <si>
    <t>WL187</t>
  </si>
  <si>
    <t>WL188</t>
  </si>
  <si>
    <t>WL189</t>
  </si>
  <si>
    <t>WL190</t>
  </si>
  <si>
    <t>WL191</t>
  </si>
  <si>
    <t>WL192</t>
  </si>
  <si>
    <t>WL193</t>
  </si>
  <si>
    <t>WL194</t>
  </si>
  <si>
    <t>WL195</t>
  </si>
  <si>
    <t>WL196</t>
  </si>
  <si>
    <t>WL197</t>
  </si>
  <si>
    <t>WL198</t>
  </si>
  <si>
    <t>WL199</t>
  </si>
  <si>
    <t>WL200</t>
  </si>
  <si>
    <t>WL201</t>
  </si>
  <si>
    <t>WL202</t>
  </si>
  <si>
    <t>WL203</t>
  </si>
  <si>
    <t>WL204</t>
  </si>
  <si>
    <t>WL205</t>
  </si>
  <si>
    <t>WL206</t>
  </si>
  <si>
    <t>WL207</t>
  </si>
  <si>
    <t>WL208</t>
  </si>
  <si>
    <t>WL209</t>
  </si>
  <si>
    <t>WL210</t>
  </si>
  <si>
    <t>WL211</t>
  </si>
  <si>
    <t>WL212</t>
  </si>
  <si>
    <t>WL213</t>
  </si>
  <si>
    <t>WL214</t>
  </si>
  <si>
    <t>WL215</t>
  </si>
  <si>
    <t>WL216</t>
  </si>
  <si>
    <t>WL217</t>
  </si>
  <si>
    <t>WL218</t>
  </si>
  <si>
    <t>WL219</t>
  </si>
  <si>
    <t>WL220</t>
  </si>
  <si>
    <t>WL221</t>
  </si>
  <si>
    <t>WL222</t>
  </si>
  <si>
    <t>WL223</t>
  </si>
  <si>
    <t>WL224</t>
  </si>
  <si>
    <t>WL225</t>
  </si>
  <si>
    <t>WL226</t>
  </si>
  <si>
    <t>WL227</t>
  </si>
  <si>
    <t>WL228</t>
  </si>
  <si>
    <t>WL229</t>
  </si>
  <si>
    <t>WL230</t>
  </si>
  <si>
    <t>WL231</t>
  </si>
  <si>
    <t>WL232</t>
  </si>
  <si>
    <t>WL233</t>
  </si>
  <si>
    <t>WL234</t>
  </si>
  <si>
    <t>WL235</t>
  </si>
  <si>
    <t>WL236</t>
  </si>
  <si>
    <t>WL237</t>
  </si>
  <si>
    <t>WL238</t>
  </si>
  <si>
    <t>WL239</t>
  </si>
  <si>
    <t>WL240</t>
  </si>
  <si>
    <t>WL241</t>
  </si>
  <si>
    <t>WL242</t>
  </si>
  <si>
    <t>WL243</t>
  </si>
  <si>
    <t>WL244</t>
  </si>
  <si>
    <t>WL245</t>
  </si>
  <si>
    <t>WL246</t>
  </si>
  <si>
    <t>WL247</t>
  </si>
  <si>
    <t>WL248</t>
  </si>
  <si>
    <t>WL249</t>
  </si>
  <si>
    <t>WL250</t>
  </si>
  <si>
    <t>WL251</t>
  </si>
  <si>
    <t>WL252</t>
  </si>
  <si>
    <t>WL253</t>
  </si>
  <si>
    <t>WL254</t>
  </si>
  <si>
    <t>WL255</t>
  </si>
  <si>
    <t>WL256</t>
  </si>
  <si>
    <t>WL257</t>
  </si>
  <si>
    <t>WL258</t>
  </si>
  <si>
    <t>WL259</t>
  </si>
  <si>
    <t>WL260</t>
  </si>
  <si>
    <t>WL261</t>
  </si>
  <si>
    <t>WL262</t>
  </si>
  <si>
    <t>WL263</t>
  </si>
  <si>
    <t>WL264</t>
  </si>
  <si>
    <t>WL265</t>
  </si>
  <si>
    <t>WL266</t>
  </si>
  <si>
    <t>WL267</t>
  </si>
  <si>
    <t>WL268</t>
  </si>
  <si>
    <t>WL269</t>
  </si>
  <si>
    <t>WL270</t>
  </si>
  <si>
    <t>WL271</t>
  </si>
  <si>
    <t>WL272</t>
  </si>
  <si>
    <t>WL273</t>
  </si>
  <si>
    <t>WL274</t>
  </si>
  <si>
    <t>WL275</t>
  </si>
  <si>
    <t>WL276</t>
  </si>
  <si>
    <t>WL277</t>
  </si>
  <si>
    <t>WL278</t>
  </si>
  <si>
    <t>WL279</t>
  </si>
  <si>
    <t>WL280</t>
  </si>
  <si>
    <t>WL281</t>
  </si>
  <si>
    <t>WL282</t>
  </si>
  <si>
    <t>WL283</t>
  </si>
  <si>
    <t>WL284</t>
  </si>
  <si>
    <t>WL285</t>
  </si>
  <si>
    <t>WL286</t>
  </si>
  <si>
    <t>WL287</t>
  </si>
  <si>
    <t>WL288</t>
  </si>
  <si>
    <t>WL289</t>
  </si>
  <si>
    <t>WL290</t>
  </si>
  <si>
    <t>WL291</t>
  </si>
  <si>
    <t>WL292</t>
  </si>
  <si>
    <t>WL293</t>
  </si>
  <si>
    <t>WL294</t>
  </si>
  <si>
    <t>WL295</t>
  </si>
  <si>
    <t>WL296</t>
  </si>
  <si>
    <t>WL297</t>
  </si>
  <si>
    <t>WL298</t>
  </si>
  <si>
    <t>WL299</t>
  </si>
  <si>
    <t>WL300</t>
  </si>
  <si>
    <t>WL301</t>
  </si>
  <si>
    <t>WL302</t>
  </si>
  <si>
    <t>WL303</t>
  </si>
  <si>
    <t>WL304</t>
  </si>
  <si>
    <t>WL305</t>
  </si>
  <si>
    <t>WL306</t>
  </si>
  <si>
    <t>WL307</t>
  </si>
  <si>
    <t>WL308</t>
  </si>
  <si>
    <t>WL309</t>
  </si>
  <si>
    <t>WL310</t>
  </si>
  <si>
    <t>WL311</t>
  </si>
  <si>
    <t>WL312</t>
  </si>
  <si>
    <t>WL313</t>
  </si>
  <si>
    <t>WL314</t>
  </si>
  <si>
    <t>WL315</t>
  </si>
  <si>
    <t>WL316</t>
  </si>
  <si>
    <t>WL317</t>
  </si>
  <si>
    <t>WL318</t>
  </si>
  <si>
    <t>WL319</t>
  </si>
  <si>
    <t>WL320</t>
  </si>
  <si>
    <t>WL321</t>
  </si>
  <si>
    <t>WL322</t>
  </si>
  <si>
    <t>WL323</t>
  </si>
  <si>
    <t>WL324</t>
  </si>
  <si>
    <t>WL325</t>
  </si>
  <si>
    <t>WL326</t>
  </si>
  <si>
    <t>WL327</t>
  </si>
  <si>
    <t>WL328</t>
  </si>
  <si>
    <t>WL329</t>
  </si>
  <si>
    <t>WL330</t>
  </si>
  <si>
    <t>WL331</t>
  </si>
  <si>
    <t>WL332</t>
  </si>
  <si>
    <t>WL333</t>
  </si>
  <si>
    <t>WL334</t>
  </si>
  <si>
    <t>WL335</t>
  </si>
  <si>
    <t>WL336</t>
  </si>
  <si>
    <t>WL337</t>
  </si>
  <si>
    <t>WL338</t>
  </si>
  <si>
    <t>WL339</t>
  </si>
  <si>
    <t>WL340</t>
  </si>
  <si>
    <t>WL341</t>
  </si>
  <si>
    <t>WL342</t>
  </si>
  <si>
    <t>WL343</t>
  </si>
  <si>
    <t>WL344</t>
  </si>
  <si>
    <t>WL345</t>
  </si>
  <si>
    <t>WL346</t>
  </si>
  <si>
    <t>WL347</t>
  </si>
  <si>
    <t>WL348</t>
  </si>
  <si>
    <t>WL349</t>
  </si>
  <si>
    <t>WL350</t>
  </si>
  <si>
    <t>WL351</t>
  </si>
  <si>
    <t>WL352</t>
  </si>
  <si>
    <t>WL353</t>
  </si>
  <si>
    <t>WL354</t>
  </si>
  <si>
    <t>WL355</t>
  </si>
  <si>
    <t>WL356</t>
  </si>
  <si>
    <t>WL357</t>
  </si>
  <si>
    <t>WL358</t>
  </si>
  <si>
    <t>WL359</t>
  </si>
  <si>
    <t>WL360</t>
  </si>
  <si>
    <t>WL361</t>
  </si>
  <si>
    <t>WL362</t>
  </si>
  <si>
    <t>WL363</t>
  </si>
  <si>
    <t>WL364</t>
  </si>
  <si>
    <t>WL365</t>
  </si>
  <si>
    <t>WL366</t>
  </si>
  <si>
    <t>WL367</t>
  </si>
  <si>
    <t>WL368</t>
  </si>
  <si>
    <t>WL369</t>
  </si>
  <si>
    <t>WL370</t>
  </si>
  <si>
    <t>WL371</t>
  </si>
  <si>
    <t>WL372</t>
  </si>
  <si>
    <t>WL373</t>
  </si>
  <si>
    <t>WL374</t>
  </si>
  <si>
    <t>WL375</t>
  </si>
  <si>
    <t>WL376</t>
  </si>
  <si>
    <t>WL377</t>
  </si>
  <si>
    <t>WL378</t>
  </si>
  <si>
    <t>WL379</t>
  </si>
  <si>
    <t>WL380</t>
  </si>
  <si>
    <t>WL381</t>
  </si>
  <si>
    <t>WL382</t>
  </si>
  <si>
    <t>WL383</t>
  </si>
  <si>
    <t>WL384</t>
  </si>
  <si>
    <t>WL385</t>
  </si>
  <si>
    <t>WL386</t>
  </si>
  <si>
    <t>WL387</t>
  </si>
  <si>
    <t>WL388</t>
  </si>
  <si>
    <t>WL389</t>
  </si>
  <si>
    <t>WL390</t>
  </si>
  <si>
    <t>WL391</t>
  </si>
  <si>
    <t>WL392</t>
  </si>
  <si>
    <t>WL393</t>
  </si>
  <si>
    <t>WL394</t>
  </si>
  <si>
    <t>WL395</t>
  </si>
  <si>
    <t>WL396</t>
  </si>
  <si>
    <t>WL397</t>
  </si>
  <si>
    <t>WL398</t>
  </si>
  <si>
    <t>WL399</t>
  </si>
  <si>
    <t>WL400</t>
  </si>
  <si>
    <t>WL401</t>
  </si>
  <si>
    <t>WL402</t>
  </si>
  <si>
    <t>WL403</t>
  </si>
  <si>
    <t>WL404</t>
  </si>
  <si>
    <t>WL405</t>
  </si>
  <si>
    <t>WL406</t>
  </si>
  <si>
    <t>WL407</t>
  </si>
  <si>
    <t>WL408</t>
  </si>
  <si>
    <t>WL409</t>
  </si>
  <si>
    <t>WL410</t>
  </si>
  <si>
    <t>WL411</t>
  </si>
  <si>
    <t>WL412</t>
  </si>
  <si>
    <t>WL413</t>
  </si>
  <si>
    <t>WL414</t>
  </si>
  <si>
    <t>WL415</t>
  </si>
  <si>
    <t>WL416</t>
  </si>
  <si>
    <t>WL417</t>
  </si>
  <si>
    <t>WL418</t>
  </si>
  <si>
    <t>WL419</t>
  </si>
  <si>
    <t>WL420</t>
  </si>
  <si>
    <t>WL421</t>
  </si>
  <si>
    <t>WL422</t>
  </si>
  <si>
    <t>WL423</t>
  </si>
  <si>
    <t>WL424</t>
  </si>
  <si>
    <t>WL425</t>
  </si>
  <si>
    <t>WL426</t>
  </si>
  <si>
    <t>WL427</t>
  </si>
  <si>
    <t>WL428</t>
  </si>
  <si>
    <t>WL429</t>
  </si>
  <si>
    <t>WL430</t>
  </si>
  <si>
    <t>WL431</t>
  </si>
  <si>
    <t>WL432</t>
  </si>
  <si>
    <t>WL433</t>
  </si>
  <si>
    <t>WL434</t>
  </si>
  <si>
    <t>WL435</t>
  </si>
  <si>
    <t>WL436</t>
  </si>
  <si>
    <t>WL437</t>
  </si>
  <si>
    <t>WL438</t>
  </si>
  <si>
    <t>WL439</t>
  </si>
  <si>
    <t>WL440</t>
  </si>
  <si>
    <t>WL441</t>
  </si>
  <si>
    <t>WL442</t>
  </si>
  <si>
    <t>WL443</t>
  </si>
  <si>
    <t>WL444</t>
  </si>
  <si>
    <t>WL445</t>
  </si>
  <si>
    <t>WL446</t>
  </si>
  <si>
    <t>WL447</t>
  </si>
  <si>
    <t>WL448</t>
  </si>
  <si>
    <t>WL449</t>
  </si>
  <si>
    <t>WL450</t>
  </si>
  <si>
    <t>WL451</t>
  </si>
  <si>
    <t>WL452</t>
  </si>
  <si>
    <t>WL453</t>
  </si>
  <si>
    <t>WL454</t>
  </si>
  <si>
    <t>WL455</t>
  </si>
  <si>
    <t>WL456</t>
  </si>
  <si>
    <t>WL457</t>
  </si>
  <si>
    <t>WL458</t>
  </si>
  <si>
    <t>WL459</t>
  </si>
  <si>
    <t>WL460</t>
  </si>
  <si>
    <t>WL461</t>
  </si>
  <si>
    <t>WL462</t>
  </si>
  <si>
    <t>WL463</t>
  </si>
  <si>
    <t>WL464</t>
  </si>
  <si>
    <t>WL465</t>
  </si>
  <si>
    <t>WL466</t>
  </si>
  <si>
    <t>WL467</t>
  </si>
  <si>
    <t>WL468</t>
  </si>
  <si>
    <t>WL469</t>
  </si>
  <si>
    <t>WL470</t>
  </si>
  <si>
    <t>WL471</t>
  </si>
  <si>
    <t>WL472</t>
  </si>
  <si>
    <t>WL473</t>
  </si>
  <si>
    <t>WL474</t>
  </si>
  <si>
    <t>WL475</t>
  </si>
  <si>
    <t>WL476</t>
  </si>
  <si>
    <t>WL477</t>
  </si>
  <si>
    <t>WL478</t>
  </si>
  <si>
    <t>WL479</t>
  </si>
  <si>
    <t>WL480</t>
  </si>
  <si>
    <t>WL481</t>
  </si>
  <si>
    <t>WL482</t>
  </si>
  <si>
    <t>WL483</t>
  </si>
  <si>
    <t>WL484</t>
  </si>
  <si>
    <t>WL485</t>
  </si>
  <si>
    <t>WL486</t>
  </si>
  <si>
    <t>WL487</t>
  </si>
  <si>
    <t>WL488</t>
  </si>
  <si>
    <t>WL489</t>
  </si>
  <si>
    <t>WL490</t>
  </si>
  <si>
    <t>WL491</t>
  </si>
  <si>
    <t>WL492</t>
  </si>
  <si>
    <t>WL493</t>
  </si>
  <si>
    <t>WL494</t>
  </si>
  <si>
    <t>WL495</t>
  </si>
  <si>
    <t>WL496</t>
  </si>
  <si>
    <t>WL497</t>
  </si>
  <si>
    <t>WL498</t>
  </si>
  <si>
    <t>WL499</t>
  </si>
  <si>
    <t>WL500</t>
  </si>
  <si>
    <t>WL501</t>
  </si>
  <si>
    <t>WL502</t>
  </si>
  <si>
    <t>WL503</t>
  </si>
  <si>
    <t>WL504</t>
  </si>
  <si>
    <t>WL505</t>
  </si>
  <si>
    <t>WL506</t>
  </si>
  <si>
    <t>WL507</t>
  </si>
  <si>
    <t>WL508</t>
  </si>
  <si>
    <t>WL509</t>
  </si>
  <si>
    <t>WL510</t>
  </si>
  <si>
    <t>WL511</t>
  </si>
  <si>
    <t>WL512</t>
  </si>
  <si>
    <t>WL513</t>
  </si>
  <si>
    <t>WL514</t>
  </si>
  <si>
    <t>WL515</t>
  </si>
  <si>
    <t>WL516</t>
  </si>
  <si>
    <t>WL517</t>
  </si>
  <si>
    <t>WL518</t>
  </si>
  <si>
    <t>WL519</t>
  </si>
  <si>
    <t>WL520</t>
  </si>
  <si>
    <t>WL521</t>
  </si>
  <si>
    <t>WL522</t>
  </si>
  <si>
    <t>WL523</t>
  </si>
  <si>
    <t>WL524</t>
  </si>
  <si>
    <t>WL525</t>
  </si>
  <si>
    <t>WL526</t>
  </si>
  <si>
    <t>WL527</t>
  </si>
  <si>
    <t>WL528</t>
  </si>
  <si>
    <t>WL529</t>
  </si>
  <si>
    <t>WL530</t>
  </si>
  <si>
    <t>WL531</t>
  </si>
  <si>
    <t>WL532</t>
  </si>
  <si>
    <t>WL533</t>
  </si>
  <si>
    <t>WL534</t>
  </si>
  <si>
    <t>WL535</t>
  </si>
  <si>
    <t>WL536</t>
  </si>
  <si>
    <t>WL537</t>
  </si>
  <si>
    <t>WL538</t>
  </si>
  <si>
    <t>WL539</t>
  </si>
  <si>
    <t>WL540</t>
  </si>
  <si>
    <t>WL541</t>
  </si>
  <si>
    <t>WL542</t>
  </si>
  <si>
    <t>WL543</t>
  </si>
  <si>
    <t>WL544</t>
  </si>
  <si>
    <t>WL545</t>
  </si>
  <si>
    <t>WL546</t>
  </si>
  <si>
    <t>WL547</t>
  </si>
  <si>
    <t>WL548</t>
  </si>
  <si>
    <t>WL549</t>
  </si>
  <si>
    <t>WL550</t>
  </si>
  <si>
    <t>WL551</t>
  </si>
  <si>
    <t>WL552</t>
  </si>
  <si>
    <t>WL553</t>
  </si>
  <si>
    <t>WL554</t>
  </si>
  <si>
    <t>WL555</t>
  </si>
  <si>
    <t>WL556</t>
  </si>
  <si>
    <t>WL557</t>
  </si>
  <si>
    <t>WL558</t>
  </si>
  <si>
    <t>WL559</t>
  </si>
  <si>
    <t>WL560</t>
  </si>
  <si>
    <t>WL561</t>
  </si>
  <si>
    <t>WL562</t>
  </si>
  <si>
    <t>WL563</t>
  </si>
  <si>
    <t>WL564</t>
  </si>
  <si>
    <t>WL565</t>
  </si>
  <si>
    <t>WL566</t>
  </si>
  <si>
    <t>WL567</t>
  </si>
  <si>
    <t>WL568</t>
  </si>
  <si>
    <t>WL569</t>
  </si>
  <si>
    <t>WL570</t>
  </si>
  <si>
    <t>WL571</t>
  </si>
  <si>
    <t>WL572</t>
  </si>
  <si>
    <t>WL573</t>
  </si>
  <si>
    <t>WL574</t>
  </si>
  <si>
    <t>WL575</t>
  </si>
  <si>
    <t>WL576</t>
  </si>
  <si>
    <t>WL577</t>
  </si>
  <si>
    <t>WL578</t>
  </si>
  <si>
    <t>WL579</t>
  </si>
  <si>
    <t>WL580</t>
  </si>
  <si>
    <t>WL581</t>
  </si>
  <si>
    <t>WL582</t>
  </si>
  <si>
    <t>WL583</t>
  </si>
  <si>
    <t>WL584</t>
  </si>
  <si>
    <t>WL585</t>
  </si>
  <si>
    <t>WL586</t>
  </si>
  <si>
    <t>WL587</t>
  </si>
  <si>
    <t>WL588</t>
  </si>
  <si>
    <t>WL589</t>
  </si>
  <si>
    <t>WL590</t>
  </si>
  <si>
    <t>WL591</t>
  </si>
  <si>
    <t>WL592</t>
  </si>
  <si>
    <t>WL593</t>
  </si>
  <si>
    <t>WL594</t>
  </si>
  <si>
    <t>WL595</t>
  </si>
  <si>
    <t>WL596</t>
  </si>
  <si>
    <t>WL597</t>
  </si>
  <si>
    <t>WL598</t>
  </si>
  <si>
    <t>WL599</t>
  </si>
  <si>
    <t>WL600</t>
  </si>
  <si>
    <t>WL601</t>
  </si>
  <si>
    <t>WL602</t>
  </si>
  <si>
    <t>WL603</t>
  </si>
  <si>
    <t>WL604</t>
  </si>
  <si>
    <t>WL605</t>
  </si>
  <si>
    <t>WL606</t>
  </si>
  <si>
    <t>WL607</t>
  </si>
  <si>
    <t>WL608</t>
  </si>
  <si>
    <t>WL609</t>
  </si>
  <si>
    <t>WL610</t>
  </si>
  <si>
    <t>WL611</t>
  </si>
  <si>
    <t>WL612</t>
  </si>
  <si>
    <t>WL613</t>
  </si>
  <si>
    <t>WL614</t>
  </si>
  <si>
    <t>WL615</t>
  </si>
  <si>
    <t>WL616</t>
  </si>
  <si>
    <t>WL617</t>
  </si>
  <si>
    <t>WL618</t>
  </si>
  <si>
    <t>WL619</t>
  </si>
  <si>
    <t>WL620</t>
  </si>
  <si>
    <t>WL621</t>
  </si>
  <si>
    <t>WL622</t>
  </si>
  <si>
    <t>WL623</t>
  </si>
  <si>
    <t>WL624</t>
  </si>
  <si>
    <t>WL625</t>
  </si>
  <si>
    <t>WL626</t>
  </si>
  <si>
    <t>WL627</t>
  </si>
  <si>
    <t>WL628</t>
  </si>
  <si>
    <t>WL629</t>
  </si>
  <si>
    <t>WL630</t>
  </si>
  <si>
    <t>WL631</t>
  </si>
  <si>
    <t>WL632</t>
  </si>
  <si>
    <t>WL633</t>
  </si>
  <si>
    <t>WL634</t>
  </si>
  <si>
    <t>WL635</t>
  </si>
  <si>
    <t>WL636</t>
  </si>
  <si>
    <t>WL637</t>
  </si>
  <si>
    <t>WL638</t>
  </si>
  <si>
    <t>WL639</t>
  </si>
  <si>
    <t>WL640</t>
  </si>
  <si>
    <t>WL641</t>
  </si>
  <si>
    <t>WL642</t>
  </si>
  <si>
    <t>WL643</t>
  </si>
  <si>
    <t>WL644</t>
  </si>
  <si>
    <t>WL645</t>
  </si>
  <si>
    <t>WL646</t>
  </si>
  <si>
    <t>WL647</t>
  </si>
  <si>
    <t>WL648</t>
  </si>
  <si>
    <t>WL649</t>
  </si>
  <si>
    <t>WL650</t>
  </si>
  <si>
    <t>WL651</t>
  </si>
  <si>
    <t>WL652</t>
  </si>
  <si>
    <t>WL653</t>
  </si>
  <si>
    <t>WL654</t>
  </si>
  <si>
    <t>WL655</t>
  </si>
  <si>
    <t>WL656</t>
  </si>
  <si>
    <t>WL657</t>
  </si>
  <si>
    <t>WL658</t>
  </si>
  <si>
    <t>WL659</t>
  </si>
  <si>
    <t>WL660</t>
  </si>
  <si>
    <t>WL661</t>
  </si>
  <si>
    <t>WL662</t>
  </si>
  <si>
    <t>WL663</t>
  </si>
  <si>
    <t>WL664</t>
  </si>
  <si>
    <t>WL665</t>
  </si>
  <si>
    <t>WL666</t>
  </si>
  <si>
    <t>WL667</t>
  </si>
  <si>
    <t>WL668</t>
  </si>
  <si>
    <t>WL669</t>
  </si>
  <si>
    <t>WL670</t>
  </si>
  <si>
    <t>WL671</t>
  </si>
  <si>
    <t>WL672</t>
  </si>
  <si>
    <t>WL673</t>
  </si>
  <si>
    <t>WL674</t>
  </si>
  <si>
    <t>WL675</t>
  </si>
  <si>
    <t>WL676</t>
  </si>
  <si>
    <t>WL677</t>
  </si>
  <si>
    <t>WL678</t>
  </si>
  <si>
    <t>WL679</t>
  </si>
  <si>
    <t>WL680</t>
  </si>
  <si>
    <t>WL681</t>
  </si>
  <si>
    <t>WL682</t>
  </si>
  <si>
    <t>WL683</t>
  </si>
  <si>
    <t>WL684</t>
  </si>
  <si>
    <t>WL685</t>
  </si>
  <si>
    <t>WL686</t>
  </si>
  <si>
    <t>WL687</t>
  </si>
  <si>
    <t>WL688</t>
  </si>
  <si>
    <t>WL689</t>
  </si>
  <si>
    <t>WL690</t>
  </si>
  <si>
    <t>WL691</t>
  </si>
  <si>
    <t>WL692</t>
  </si>
  <si>
    <t>WL693</t>
  </si>
  <si>
    <t>WL694</t>
  </si>
  <si>
    <t>WL695</t>
  </si>
  <si>
    <t>WL696</t>
  </si>
  <si>
    <t>WL697</t>
  </si>
  <si>
    <t>WL698</t>
  </si>
  <si>
    <t>WL699</t>
  </si>
  <si>
    <t>WL700</t>
  </si>
  <si>
    <t>WL701</t>
  </si>
  <si>
    <t>WL702</t>
  </si>
  <si>
    <t>WL703</t>
  </si>
  <si>
    <t>WL704</t>
  </si>
  <si>
    <t>WL705</t>
  </si>
  <si>
    <t>WL706</t>
  </si>
  <si>
    <t>WL707</t>
  </si>
  <si>
    <t>WL708</t>
  </si>
  <si>
    <t>WL709</t>
  </si>
  <si>
    <t>WL710</t>
  </si>
  <si>
    <t>WL711</t>
  </si>
  <si>
    <t>WL712</t>
  </si>
  <si>
    <t>WL713</t>
  </si>
  <si>
    <t>WL714</t>
  </si>
  <si>
    <t>WL715</t>
  </si>
  <si>
    <t>WL716</t>
  </si>
  <si>
    <t>WL717</t>
  </si>
  <si>
    <t>WL718</t>
  </si>
  <si>
    <t>WL719</t>
  </si>
  <si>
    <t>WL720</t>
  </si>
  <si>
    <t>WL721</t>
  </si>
  <si>
    <t>WL722</t>
  </si>
  <si>
    <t>WL723</t>
  </si>
  <si>
    <t>WL724</t>
  </si>
  <si>
    <t>WL725</t>
  </si>
  <si>
    <t>WL726</t>
  </si>
  <si>
    <t>WL727</t>
  </si>
  <si>
    <t>WL728</t>
  </si>
  <si>
    <t>WL729</t>
  </si>
  <si>
    <t>WL730</t>
  </si>
  <si>
    <t>WL731</t>
  </si>
  <si>
    <t>WL732</t>
  </si>
  <si>
    <t>WL733</t>
  </si>
  <si>
    <t>WL734</t>
  </si>
  <si>
    <t>WL735</t>
  </si>
  <si>
    <t>WL736</t>
  </si>
  <si>
    <t>WL737</t>
  </si>
  <si>
    <t>WL738</t>
  </si>
  <si>
    <t>WL739</t>
  </si>
  <si>
    <t>WL740</t>
  </si>
  <si>
    <t>WL741</t>
  </si>
  <si>
    <t>WL742</t>
  </si>
  <si>
    <t>WL743</t>
  </si>
  <si>
    <t>WL744</t>
  </si>
  <si>
    <t>WL745</t>
  </si>
  <si>
    <t>WL746</t>
  </si>
  <si>
    <t>WL747</t>
  </si>
  <si>
    <t>WL748</t>
  </si>
  <si>
    <t>WL749</t>
  </si>
  <si>
    <t>WL750</t>
  </si>
  <si>
    <t>WL751</t>
  </si>
  <si>
    <t>WL752</t>
  </si>
  <si>
    <t>WL753</t>
  </si>
  <si>
    <t>WL754</t>
  </si>
  <si>
    <t>WL755</t>
  </si>
  <si>
    <t>WL756</t>
  </si>
  <si>
    <t>WL757</t>
  </si>
  <si>
    <t>WL758</t>
  </si>
  <si>
    <t>WL759</t>
  </si>
  <si>
    <t>WL760</t>
  </si>
  <si>
    <t>WL761</t>
  </si>
  <si>
    <t>WL762</t>
  </si>
  <si>
    <t>WL763</t>
  </si>
  <si>
    <t>WL764</t>
  </si>
  <si>
    <t>WL765</t>
  </si>
  <si>
    <t>WL766</t>
  </si>
  <si>
    <t>WL767</t>
  </si>
  <si>
    <t>WL768</t>
  </si>
  <si>
    <t>WL769</t>
  </si>
  <si>
    <t>WL770</t>
  </si>
  <si>
    <t>WL771</t>
  </si>
  <si>
    <t>WL772</t>
  </si>
  <si>
    <t>WL773</t>
  </si>
  <si>
    <t>WL774</t>
  </si>
  <si>
    <t>WL775</t>
  </si>
  <si>
    <t>WL776</t>
  </si>
  <si>
    <t>WL777</t>
  </si>
  <si>
    <t>WL778</t>
  </si>
  <si>
    <t>WL779</t>
  </si>
  <si>
    <t>WL780</t>
  </si>
  <si>
    <t>WL781</t>
  </si>
  <si>
    <t>WL782</t>
  </si>
  <si>
    <t>WL783</t>
  </si>
  <si>
    <t>WL784</t>
  </si>
  <si>
    <t>WL785</t>
  </si>
  <si>
    <t>WL786</t>
  </si>
  <si>
    <t>WL787</t>
  </si>
  <si>
    <t>WL788</t>
  </si>
  <si>
    <t>WL789</t>
  </si>
  <si>
    <t>WL790</t>
  </si>
  <si>
    <t>WL791</t>
  </si>
  <si>
    <t>WL792</t>
  </si>
  <si>
    <t>WL793</t>
  </si>
  <si>
    <t>WL794</t>
  </si>
  <si>
    <t>WL795</t>
  </si>
  <si>
    <t>WL796</t>
  </si>
  <si>
    <t>WL797</t>
  </si>
  <si>
    <t>WL798</t>
  </si>
  <si>
    <t>WL799</t>
  </si>
  <si>
    <t>WL800</t>
  </si>
  <si>
    <t>WL801</t>
  </si>
  <si>
    <t>WL802</t>
  </si>
  <si>
    <t>WL803</t>
  </si>
  <si>
    <t>WL804</t>
  </si>
  <si>
    <t>WL805</t>
  </si>
  <si>
    <t>WL806</t>
  </si>
  <si>
    <t>WL807</t>
  </si>
  <si>
    <t>WL808</t>
  </si>
  <si>
    <t>WL809</t>
  </si>
  <si>
    <t>WL810</t>
  </si>
  <si>
    <t>WL811</t>
  </si>
  <si>
    <t>WL812</t>
  </si>
  <si>
    <t>WL813</t>
  </si>
  <si>
    <t>WL814</t>
  </si>
  <si>
    <t>WL815</t>
  </si>
  <si>
    <t>WL816</t>
  </si>
  <si>
    <t>WL817</t>
  </si>
  <si>
    <t>WL818</t>
  </si>
  <si>
    <t>WL819</t>
  </si>
  <si>
    <t>WL820</t>
  </si>
  <si>
    <t>WL821</t>
  </si>
  <si>
    <t>WL822</t>
  </si>
  <si>
    <t>WL823</t>
  </si>
  <si>
    <t>WL824</t>
  </si>
  <si>
    <t>WL825</t>
  </si>
  <si>
    <t>WL826</t>
  </si>
  <si>
    <t>WL827</t>
  </si>
  <si>
    <t>WL828</t>
  </si>
  <si>
    <t>WL829</t>
  </si>
  <si>
    <t>WL830</t>
  </si>
  <si>
    <t>WL831</t>
  </si>
  <si>
    <t>WL832</t>
  </si>
  <si>
    <t>WL833</t>
  </si>
  <si>
    <t>WL834</t>
  </si>
  <si>
    <t>WL835</t>
  </si>
  <si>
    <t>WL836</t>
  </si>
  <si>
    <t>WL837</t>
  </si>
  <si>
    <t>WL838</t>
  </si>
  <si>
    <t>WL839</t>
  </si>
  <si>
    <t>WL840</t>
  </si>
  <si>
    <t>WL841</t>
  </si>
  <si>
    <t>WL842</t>
  </si>
  <si>
    <t>WL843</t>
  </si>
  <si>
    <t>WL844</t>
  </si>
  <si>
    <t>WL845</t>
  </si>
  <si>
    <t>WL846</t>
  </si>
  <si>
    <t>WL847</t>
  </si>
  <si>
    <t>WL848</t>
  </si>
  <si>
    <t>WL849</t>
  </si>
  <si>
    <t>WL850</t>
  </si>
  <si>
    <t>WL851</t>
  </si>
  <si>
    <t>WL852</t>
  </si>
  <si>
    <t>WL853</t>
  </si>
  <si>
    <t>WL854</t>
  </si>
  <si>
    <t>WL855</t>
  </si>
  <si>
    <t>WL856</t>
  </si>
  <si>
    <t>WL857</t>
  </si>
  <si>
    <t>WL858</t>
  </si>
  <si>
    <t>WL859</t>
  </si>
  <si>
    <t>WL860</t>
  </si>
  <si>
    <t>WL861</t>
  </si>
  <si>
    <t>WL862</t>
  </si>
  <si>
    <t>WL863</t>
  </si>
  <si>
    <t>WL864</t>
  </si>
  <si>
    <t>WL865</t>
  </si>
  <si>
    <t>WL866</t>
  </si>
  <si>
    <t>WL867</t>
  </si>
  <si>
    <t>WL868</t>
  </si>
  <si>
    <t>WL869</t>
  </si>
  <si>
    <t>WL870</t>
  </si>
  <si>
    <t>WL871</t>
  </si>
  <si>
    <t>WL872</t>
  </si>
  <si>
    <t>WL873</t>
  </si>
  <si>
    <t>WL874</t>
  </si>
  <si>
    <t>WL875</t>
  </si>
  <si>
    <t>WL876</t>
  </si>
  <si>
    <t>WL877</t>
  </si>
  <si>
    <t>WL878</t>
  </si>
  <si>
    <t>WL879</t>
  </si>
  <si>
    <t>WL880</t>
  </si>
  <si>
    <t>WL881</t>
  </si>
  <si>
    <t>WL882</t>
  </si>
  <si>
    <t>WL883</t>
  </si>
  <si>
    <t>WL884</t>
  </si>
  <si>
    <t>WL885</t>
  </si>
  <si>
    <t>WL886</t>
  </si>
  <si>
    <t>WL887</t>
  </si>
  <si>
    <t>WL888</t>
  </si>
  <si>
    <t>WL889</t>
  </si>
  <si>
    <t>WL890</t>
  </si>
  <si>
    <t>WL891</t>
  </si>
  <si>
    <t>WL892</t>
  </si>
  <si>
    <t>WL893</t>
  </si>
  <si>
    <t>WL894</t>
  </si>
  <si>
    <t>WL895</t>
  </si>
  <si>
    <t>WL896</t>
  </si>
  <si>
    <t>WL897</t>
  </si>
  <si>
    <t>WL898</t>
  </si>
  <si>
    <t>WL899</t>
  </si>
  <si>
    <t>WL900</t>
  </si>
  <si>
    <t>WL901</t>
  </si>
  <si>
    <t>WL902</t>
  </si>
  <si>
    <t>WL903</t>
  </si>
  <si>
    <t>WL904</t>
  </si>
  <si>
    <t>WL905</t>
  </si>
  <si>
    <t>WL906</t>
  </si>
  <si>
    <t>WL907</t>
  </si>
  <si>
    <t>WL908</t>
  </si>
  <si>
    <t>WL909</t>
  </si>
  <si>
    <t>WL910</t>
  </si>
  <si>
    <t>WL911</t>
  </si>
  <si>
    <t>WL912</t>
  </si>
  <si>
    <t>WL913</t>
  </si>
  <si>
    <t>WL914</t>
  </si>
  <si>
    <t>WL915</t>
  </si>
  <si>
    <t>WL916</t>
  </si>
  <si>
    <t>WL917</t>
  </si>
  <si>
    <t>WL918</t>
  </si>
  <si>
    <t>WL919</t>
  </si>
  <si>
    <t>WL920</t>
  </si>
  <si>
    <t>WL921</t>
  </si>
  <si>
    <t>WL922</t>
  </si>
  <si>
    <t>WL923</t>
  </si>
  <si>
    <t>WL924</t>
  </si>
  <si>
    <t>WL925</t>
  </si>
  <si>
    <t>WL926</t>
  </si>
  <si>
    <t>WL927</t>
  </si>
  <si>
    <t>WL928</t>
  </si>
  <si>
    <t>WL929</t>
  </si>
  <si>
    <t>WL930</t>
  </si>
  <si>
    <t>WL931</t>
  </si>
  <si>
    <t>WL932</t>
  </si>
  <si>
    <t>WL933</t>
  </si>
  <si>
    <t>WL934</t>
  </si>
  <si>
    <t>WL935</t>
  </si>
  <si>
    <t>WL936</t>
  </si>
  <si>
    <t>WL937</t>
  </si>
  <si>
    <t>WL938</t>
  </si>
  <si>
    <t>WL939</t>
  </si>
  <si>
    <t>WL940</t>
  </si>
  <si>
    <t>WL941</t>
  </si>
  <si>
    <t>WL942</t>
  </si>
  <si>
    <t>WL943</t>
  </si>
  <si>
    <t>WL944</t>
  </si>
  <si>
    <t>WL945</t>
  </si>
  <si>
    <t>WL946</t>
  </si>
  <si>
    <t>WL947</t>
  </si>
  <si>
    <t>WL948</t>
  </si>
  <si>
    <t>WL949</t>
  </si>
  <si>
    <t>WL950</t>
  </si>
  <si>
    <t>WL951</t>
  </si>
  <si>
    <t>WL952</t>
  </si>
  <si>
    <t>WL953</t>
  </si>
  <si>
    <t>WL954</t>
  </si>
  <si>
    <t>WL955</t>
  </si>
  <si>
    <t>WL956</t>
  </si>
  <si>
    <t>WL957</t>
  </si>
  <si>
    <t>WL958</t>
  </si>
  <si>
    <t>WL959</t>
  </si>
  <si>
    <t>WL960</t>
  </si>
  <si>
    <t>WL961</t>
  </si>
  <si>
    <t>WL962</t>
  </si>
  <si>
    <t>WL963</t>
  </si>
  <si>
    <t>WL964</t>
  </si>
  <si>
    <t>WL965</t>
  </si>
  <si>
    <t>WL966</t>
  </si>
  <si>
    <t>WL967</t>
  </si>
  <si>
    <t>WL968</t>
  </si>
  <si>
    <t>WL969</t>
  </si>
  <si>
    <t>WL970</t>
  </si>
  <si>
    <t>WL971</t>
  </si>
  <si>
    <t>WL972</t>
  </si>
  <si>
    <t>WL973</t>
  </si>
  <si>
    <t>WL974</t>
  </si>
  <si>
    <t>WL975</t>
  </si>
  <si>
    <t>WL976</t>
  </si>
  <si>
    <t>WL977</t>
  </si>
  <si>
    <t>WL978</t>
  </si>
  <si>
    <t>WL979</t>
  </si>
  <si>
    <t>WL980</t>
  </si>
  <si>
    <t>WL981</t>
  </si>
  <si>
    <t>WL982</t>
  </si>
  <si>
    <t>WL983</t>
  </si>
  <si>
    <t>WL984</t>
  </si>
  <si>
    <t>WL985</t>
  </si>
  <si>
    <t>WL986</t>
  </si>
  <si>
    <t>WL987</t>
  </si>
  <si>
    <t>WL988</t>
  </si>
  <si>
    <t>WL989</t>
  </si>
  <si>
    <t>WL990</t>
  </si>
  <si>
    <t>WL991</t>
  </si>
  <si>
    <t>WL992</t>
  </si>
  <si>
    <t>WL993</t>
  </si>
  <si>
    <t>WL994</t>
  </si>
  <si>
    <t>WL995</t>
  </si>
  <si>
    <t>WL996</t>
  </si>
  <si>
    <t>WL997</t>
  </si>
  <si>
    <t>WL998</t>
  </si>
  <si>
    <t>WL999</t>
  </si>
  <si>
    <t>WL1000</t>
  </si>
  <si>
    <t>WL1001</t>
  </si>
  <si>
    <t>WL1002</t>
  </si>
  <si>
    <t>WL1003</t>
  </si>
  <si>
    <t>WL1004</t>
  </si>
  <si>
    <t>WL1005</t>
  </si>
  <si>
    <t>WL1006</t>
  </si>
  <si>
    <t>WL1007</t>
  </si>
  <si>
    <t>WL1008</t>
  </si>
  <si>
    <t>WL1009</t>
  </si>
  <si>
    <t>WL1010</t>
  </si>
  <si>
    <t>WL1011</t>
  </si>
  <si>
    <t>WL1012</t>
  </si>
  <si>
    <t>WL1013</t>
  </si>
  <si>
    <t>WL1014</t>
  </si>
  <si>
    <t>WL1015</t>
  </si>
  <si>
    <t>WL1016</t>
  </si>
  <si>
    <t>WL1017</t>
  </si>
  <si>
    <t>WL1018</t>
  </si>
  <si>
    <t>WL1019</t>
  </si>
  <si>
    <t>WL1020</t>
  </si>
  <si>
    <t>WL1021</t>
  </si>
  <si>
    <t>WL1022</t>
  </si>
  <si>
    <t>WL1023</t>
  </si>
  <si>
    <t>WL1024</t>
  </si>
  <si>
    <t>WL1025</t>
  </si>
  <si>
    <t>WL1026</t>
  </si>
  <si>
    <t>WL1027</t>
  </si>
  <si>
    <t>WL1028</t>
  </si>
  <si>
    <t>WL1029</t>
  </si>
  <si>
    <t>WL1030</t>
  </si>
  <si>
    <t>WL1031</t>
  </si>
  <si>
    <t>WL1032</t>
  </si>
  <si>
    <t>WL1033</t>
  </si>
  <si>
    <t>WL1034</t>
  </si>
  <si>
    <t>WL1035</t>
  </si>
  <si>
    <t>WL1036</t>
  </si>
  <si>
    <t>WL1037</t>
  </si>
  <si>
    <t>WL1038</t>
  </si>
  <si>
    <t>WL1039</t>
  </si>
  <si>
    <t>WL1040</t>
  </si>
  <si>
    <t>WL1041</t>
  </si>
  <si>
    <t>WL1042</t>
  </si>
  <si>
    <t>WL1043</t>
  </si>
  <si>
    <t>WL1044</t>
  </si>
  <si>
    <t>WL1045</t>
  </si>
  <si>
    <t>WL1046</t>
  </si>
  <si>
    <t>WL1047</t>
  </si>
  <si>
    <t>WL1048</t>
  </si>
  <si>
    <t>WL1049</t>
  </si>
  <si>
    <t>WL1050</t>
  </si>
  <si>
    <t>WL1051</t>
  </si>
  <si>
    <t>WL1052</t>
  </si>
  <si>
    <t>WL1053</t>
  </si>
  <si>
    <t>WL1054</t>
  </si>
  <si>
    <t>WL1055</t>
  </si>
  <si>
    <t>WL1056</t>
  </si>
  <si>
    <t>WL1057</t>
  </si>
  <si>
    <t>WL1058</t>
  </si>
  <si>
    <t>WL1059</t>
  </si>
  <si>
    <t>WL1060</t>
  </si>
  <si>
    <t>WL1061</t>
  </si>
  <si>
    <t>WL1062</t>
  </si>
  <si>
    <t>WL1063</t>
  </si>
  <si>
    <t>WL1064</t>
  </si>
  <si>
    <t>WL1065</t>
  </si>
  <si>
    <t>WL1066</t>
  </si>
  <si>
    <t>WL1067</t>
  </si>
  <si>
    <t>WL1068</t>
  </si>
  <si>
    <t>WL1069</t>
  </si>
  <si>
    <t>WL1070</t>
  </si>
  <si>
    <t>WL1071</t>
  </si>
  <si>
    <t>WL1072</t>
  </si>
  <si>
    <t>WL1073</t>
  </si>
  <si>
    <t>WL1074</t>
  </si>
  <si>
    <t>WL1075</t>
  </si>
  <si>
    <t>WL1076</t>
  </si>
  <si>
    <t>WL1077</t>
  </si>
  <si>
    <t>WL1078</t>
  </si>
  <si>
    <t>WL1079</t>
  </si>
  <si>
    <t>WL1080</t>
  </si>
  <si>
    <t>WL1081</t>
  </si>
  <si>
    <t>WL1082</t>
  </si>
  <si>
    <t>WL1083</t>
  </si>
  <si>
    <t>WL1084</t>
  </si>
  <si>
    <t>WL1085</t>
  </si>
  <si>
    <t>WL1086</t>
  </si>
  <si>
    <t>WL1087</t>
  </si>
  <si>
    <t>WL1088</t>
  </si>
  <si>
    <t>WL1089</t>
  </si>
  <si>
    <t>WL1090</t>
  </si>
  <si>
    <t>WL1091</t>
  </si>
  <si>
    <t>WL1092</t>
  </si>
  <si>
    <t>WL1093</t>
  </si>
  <si>
    <t>WL1094</t>
  </si>
  <si>
    <t>WL1095</t>
  </si>
  <si>
    <t>WL1096</t>
  </si>
  <si>
    <t>WL1097</t>
  </si>
  <si>
    <t>WL1098</t>
  </si>
  <si>
    <t>WL1099</t>
  </si>
  <si>
    <t>WL1100</t>
  </si>
  <si>
    <t>WL1101</t>
  </si>
  <si>
    <t>WL1102</t>
  </si>
  <si>
    <t>WL1103</t>
  </si>
  <si>
    <t>WL1104</t>
  </si>
  <si>
    <t>WL1105</t>
  </si>
  <si>
    <t>WL1106</t>
  </si>
  <si>
    <t>WL1107</t>
  </si>
  <si>
    <t>WL1108</t>
  </si>
  <si>
    <t>WL1109</t>
  </si>
  <si>
    <t>WL1110</t>
  </si>
  <si>
    <t>WL1111</t>
  </si>
  <si>
    <t>WL1112</t>
  </si>
  <si>
    <t>WL1113</t>
  </si>
  <si>
    <t>WL1114</t>
  </si>
  <si>
    <t>WL1115</t>
  </si>
  <si>
    <t>WL1116</t>
  </si>
  <si>
    <t>WL1117</t>
  </si>
  <si>
    <t>WL1118</t>
  </si>
  <si>
    <t>WL1119</t>
  </si>
  <si>
    <t>WL1120</t>
  </si>
  <si>
    <t>WL1121</t>
  </si>
  <si>
    <t>WL1122</t>
  </si>
  <si>
    <t>WL1123</t>
  </si>
  <si>
    <t>WL1124</t>
  </si>
  <si>
    <t>110108197812013870</t>
  </si>
  <si>
    <t>360403198608307313</t>
  </si>
  <si>
    <t>432321198212255319</t>
  </si>
  <si>
    <t>370102196804201871</t>
  </si>
  <si>
    <t>110108198204173516</t>
  </si>
  <si>
    <t>110105197608251429</t>
  </si>
  <si>
    <t>422725197707194510</t>
  </si>
  <si>
    <t>110108198210296215</t>
  </si>
  <si>
    <t>210725197005176153</t>
  </si>
  <si>
    <t>120104196211113458</t>
  </si>
  <si>
    <t>130103198112071443</t>
  </si>
  <si>
    <t>110108197109262479</t>
  </si>
  <si>
    <t>610111197511021523</t>
  </si>
  <si>
    <t>110108196909273422</t>
  </si>
  <si>
    <t>350702198308100116</t>
  </si>
  <si>
    <t>412724198008301432</t>
  </si>
  <si>
    <t>420106197906176512</t>
  </si>
  <si>
    <t>230102196006163638</t>
  </si>
  <si>
    <t>110102198210160798</t>
  </si>
  <si>
    <t>110102198212041124</t>
  </si>
  <si>
    <t>370783197506122121</t>
  </si>
  <si>
    <t>150102197910255812</t>
  </si>
  <si>
    <t>330726197310155655</t>
  </si>
  <si>
    <t>11010819811025144X</t>
  </si>
  <si>
    <t>430204196812285016</t>
  </si>
  <si>
    <t>210104197302173518</t>
  </si>
  <si>
    <t>110105198012060032</t>
  </si>
  <si>
    <t>110108197310085739</t>
  </si>
  <si>
    <t>371422195910220647</t>
  </si>
  <si>
    <t>370403197311092056</t>
  </si>
  <si>
    <t>370629197212023755</t>
  </si>
  <si>
    <t>142429197504075257</t>
  </si>
  <si>
    <t>230229198003061451</t>
  </si>
  <si>
    <t>210502196409270090</t>
  </si>
  <si>
    <t>430602198209190039</t>
  </si>
  <si>
    <t>110108195704276314</t>
  </si>
  <si>
    <t>410901196204072219</t>
  </si>
  <si>
    <t>110221198308251408</t>
  </si>
  <si>
    <t>110105198211012111</t>
  </si>
  <si>
    <t>370602197812028510</t>
  </si>
  <si>
    <t>110108197202190040</t>
  </si>
  <si>
    <t>610103197311280418</t>
  </si>
  <si>
    <t>220603197911172310</t>
  </si>
  <si>
    <t>110108196308093896</t>
  </si>
  <si>
    <t>142202197302011718</t>
  </si>
  <si>
    <t>11010819691209001X</t>
  </si>
  <si>
    <t>110105197610262516</t>
  </si>
  <si>
    <t>130681195512278917</t>
  </si>
  <si>
    <t>342622197702221626</t>
  </si>
  <si>
    <t>110105196907201457</t>
  </si>
  <si>
    <t>130102196110053726</t>
  </si>
  <si>
    <t>210211196802274552</t>
  </si>
  <si>
    <t>210204196106206395</t>
  </si>
  <si>
    <t>110108195903131412</t>
  </si>
  <si>
    <t>410204197708091438</t>
  </si>
  <si>
    <t>130302197910011376</t>
  </si>
  <si>
    <t>370611197404174135</t>
  </si>
  <si>
    <t>110108198412210317</t>
  </si>
  <si>
    <t>362201197702284215</t>
  </si>
  <si>
    <t>430404196601225150</t>
  </si>
  <si>
    <t>110108196509141427</t>
  </si>
  <si>
    <t>420106198010130216</t>
  </si>
  <si>
    <t>110108197405141445</t>
  </si>
  <si>
    <t>110102197803022018</t>
  </si>
  <si>
    <t>362201197402264229</t>
  </si>
  <si>
    <t>352202197812200835</t>
  </si>
  <si>
    <t>11010819620919144X</t>
  </si>
  <si>
    <t>210204196211114255</t>
  </si>
  <si>
    <t>610113198002051026</t>
  </si>
  <si>
    <t>110108196905286018</t>
  </si>
  <si>
    <t>110108197501159710</t>
  </si>
  <si>
    <t>370126198010030833</t>
  </si>
  <si>
    <t>142123196608210449</t>
  </si>
  <si>
    <t>370629196407015012</t>
  </si>
  <si>
    <t>360103197306108428</t>
  </si>
  <si>
    <t>330226196110211317</t>
  </si>
  <si>
    <t>320503197908280016</t>
  </si>
  <si>
    <t>110108197702154919</t>
  </si>
  <si>
    <t>372431197810210026</t>
  </si>
  <si>
    <t>340403196406059338</t>
  </si>
  <si>
    <t>330224197108221410</t>
  </si>
  <si>
    <t>44058319600722283X</t>
  </si>
  <si>
    <t>110108196310010855</t>
  </si>
  <si>
    <t>110108197806069015</t>
  </si>
  <si>
    <t>110108197609235792</t>
  </si>
  <si>
    <t>140104197701231018</t>
  </si>
  <si>
    <t>372301196807175327</t>
  </si>
  <si>
    <t>370828198110191230</t>
  </si>
  <si>
    <t>420803197410015010</t>
  </si>
  <si>
    <t>230103197611150080</t>
  </si>
  <si>
    <t>110108196909220425</t>
  </si>
  <si>
    <t>370627197704192117</t>
  </si>
  <si>
    <t>110108196407086363</t>
  </si>
  <si>
    <t>410305197702031099</t>
  </si>
  <si>
    <t>210403196410147616</t>
  </si>
  <si>
    <t>34080219650617301X</t>
  </si>
  <si>
    <t>110108198001244841</t>
  </si>
  <si>
    <t>411327196802112439</t>
  </si>
  <si>
    <t>410105196010082011</t>
  </si>
  <si>
    <t>430102197303314935</t>
  </si>
  <si>
    <t>110108196210096331</t>
  </si>
  <si>
    <t>412801197703281415</t>
  </si>
  <si>
    <t>110102195702041420</t>
  </si>
  <si>
    <t>11010519630102321X</t>
  </si>
  <si>
    <t>110108196604063338</t>
  </si>
  <si>
    <t>140104197904142297</t>
  </si>
  <si>
    <t>420529197908287012</t>
  </si>
  <si>
    <t>420106196501120014</t>
  </si>
  <si>
    <t>110108196707120417</t>
  </si>
  <si>
    <t>510702197907171513</t>
  </si>
  <si>
    <t>110108197906280014</t>
  </si>
  <si>
    <t>379012198111233672</t>
  </si>
  <si>
    <t>320404196505299726</t>
  </si>
  <si>
    <t>110108197804279726</t>
  </si>
  <si>
    <t>110108196003201822</t>
  </si>
  <si>
    <t>450103197812020048</t>
  </si>
  <si>
    <t>370828198006232517</t>
  </si>
  <si>
    <t>110107197801210011</t>
  </si>
  <si>
    <t>420106198110221453</t>
  </si>
  <si>
    <t>53220119790427412X</t>
  </si>
  <si>
    <t>370305197611087513</t>
  </si>
  <si>
    <t>610113196211071532</t>
  </si>
  <si>
    <t>120104196902012826</t>
  </si>
  <si>
    <t>340123196110291521</t>
  </si>
  <si>
    <t>110108198007102912</t>
  </si>
  <si>
    <t>410928196511300815</t>
  </si>
  <si>
    <t>110106197910051410</t>
  </si>
  <si>
    <t>610103196106051232</t>
  </si>
  <si>
    <t>370402198108212469</t>
  </si>
  <si>
    <t>110108198411041210</t>
  </si>
  <si>
    <t>120104198306291450</t>
  </si>
  <si>
    <t>110108197609021414</t>
  </si>
  <si>
    <t>110108197502194826</t>
  </si>
  <si>
    <t>230103196912144229</t>
  </si>
  <si>
    <t>370105198112012962</t>
  </si>
  <si>
    <t>110108197906232011</t>
  </si>
  <si>
    <t>371002197008236510</t>
  </si>
  <si>
    <t>110100197107088213</t>
  </si>
  <si>
    <t>110108196308230158</t>
  </si>
  <si>
    <t>130105196804173743</t>
  </si>
  <si>
    <t>371328198001044205</t>
  </si>
  <si>
    <t>610103198110165439</t>
  </si>
  <si>
    <t>110108197701110918</t>
  </si>
  <si>
    <t>11010819781222092X</t>
  </si>
  <si>
    <t>64010319701019001X</t>
  </si>
  <si>
    <t>132324196401056033</t>
  </si>
  <si>
    <t>11010119590228001X</t>
  </si>
  <si>
    <t>140202197101033370</t>
  </si>
  <si>
    <t>110108196412081496</t>
  </si>
  <si>
    <t>220104195708251410</t>
  </si>
  <si>
    <t>410882196109208936</t>
  </si>
  <si>
    <t>210726196005242974</t>
  </si>
  <si>
    <t>520202198303235542</t>
  </si>
  <si>
    <t>510302198403140457</t>
  </si>
  <si>
    <t>110107198307190010</t>
  </si>
  <si>
    <t>320402198102282430</t>
  </si>
  <si>
    <t>110108198205153615</t>
  </si>
  <si>
    <t>110107197401211430</t>
  </si>
  <si>
    <t>610103195509090018</t>
  </si>
  <si>
    <t>110107198204191136</t>
  </si>
  <si>
    <t>110108196311120431</t>
  </si>
  <si>
    <t>11010819710801147X</t>
  </si>
  <si>
    <t>37142619811206144X</t>
  </si>
  <si>
    <t>110108198310240018</t>
  </si>
  <si>
    <t>372523197706062074</t>
  </si>
  <si>
    <t>410703197802131437</t>
  </si>
  <si>
    <t>210181198201122124</t>
  </si>
  <si>
    <t>110111196201091033</t>
  </si>
  <si>
    <t>110106197602057619</t>
  </si>
  <si>
    <t>142724196507103718</t>
  </si>
  <si>
    <t>110105196212182171</t>
  </si>
  <si>
    <t>110108198211021422</t>
  </si>
  <si>
    <t>612301196207123053</t>
  </si>
  <si>
    <t>532724197201112062</t>
  </si>
  <si>
    <t>110108198011013477</t>
  </si>
  <si>
    <t>340202196604171034</t>
  </si>
  <si>
    <t>110102195703095912</t>
  </si>
  <si>
    <t>110108197610060330</t>
  </si>
  <si>
    <t>110108197107093519</t>
  </si>
  <si>
    <t>110108195605153425</t>
  </si>
  <si>
    <t>430224196101175012</t>
  </si>
  <si>
    <t>211011196309201031</t>
  </si>
  <si>
    <t>330106197001160549</t>
  </si>
  <si>
    <t>320829196907033211</t>
  </si>
  <si>
    <t>210703197803036217</t>
  </si>
  <si>
    <t>610103197910311427</t>
  </si>
  <si>
    <t>110108198209100034</t>
  </si>
  <si>
    <t>510902198411120414</t>
  </si>
  <si>
    <t>131081197505300511</t>
  </si>
  <si>
    <t>110108198109140055</t>
  </si>
  <si>
    <t>110108196506111519</t>
  </si>
  <si>
    <t>110108197012284231</t>
  </si>
  <si>
    <t>110108197305201412</t>
  </si>
  <si>
    <t>320103198211052350</t>
  </si>
  <si>
    <t>133027196604064936</t>
  </si>
  <si>
    <t>610113197006226339</t>
  </si>
  <si>
    <t>412702197203032827</t>
  </si>
  <si>
    <t>431126197212317239</t>
  </si>
  <si>
    <t>342223197310301097</t>
  </si>
  <si>
    <t>411328198007263616</t>
  </si>
  <si>
    <t>110108197911211518</t>
  </si>
  <si>
    <t>610103196909160611</t>
  </si>
  <si>
    <t>210103196107255539</t>
  </si>
  <si>
    <t>210703196610012034</t>
  </si>
  <si>
    <t>37010219760108432X</t>
  </si>
  <si>
    <t>142601196805081437</t>
  </si>
  <si>
    <t>110221197811041273</t>
  </si>
  <si>
    <t>22010419700930335X</t>
  </si>
  <si>
    <t>210402197505084977</t>
  </si>
  <si>
    <t>133028198210053523</t>
  </si>
  <si>
    <t>140202197901292121</t>
  </si>
  <si>
    <t>430105197208152116</t>
  </si>
  <si>
    <t>110101195805025043</t>
  </si>
  <si>
    <t>230103195708137514</t>
  </si>
  <si>
    <t>132902198204144633</t>
  </si>
  <si>
    <t>110108196407218956</t>
  </si>
  <si>
    <t>450205197306280052</t>
  </si>
  <si>
    <t>110108197812137321</t>
  </si>
  <si>
    <t>352229197012172013</t>
  </si>
  <si>
    <t>420124197411041412</t>
  </si>
  <si>
    <t>33090319740509241X</t>
  </si>
  <si>
    <t>140103197708221471</t>
  </si>
  <si>
    <t>110108198211233625</t>
  </si>
  <si>
    <t>340803196909068159</t>
  </si>
  <si>
    <t>420922196611271217</t>
  </si>
  <si>
    <t>120104196608092841</t>
  </si>
  <si>
    <t>142601196908254214</t>
  </si>
  <si>
    <t>320981196511248339</t>
  </si>
  <si>
    <t>512221196203043421</t>
  </si>
  <si>
    <t>610103197803100010</t>
  </si>
  <si>
    <t>12010919720104142X</t>
  </si>
  <si>
    <t>420502196510276331</t>
  </si>
  <si>
    <t>430124196305153958</t>
  </si>
  <si>
    <t>610103197804096053</t>
  </si>
  <si>
    <t>430104197410261814</t>
  </si>
  <si>
    <t>110108196304012015</t>
  </si>
  <si>
    <t>320311196111200021</t>
  </si>
  <si>
    <t>370102197308252911</t>
  </si>
  <si>
    <t>11010819700520102X</t>
  </si>
  <si>
    <t>130302195601242018</t>
  </si>
  <si>
    <t>120107196212077716</t>
  </si>
  <si>
    <t>330324196311020011</t>
  </si>
  <si>
    <t>110105197202021527</t>
  </si>
  <si>
    <t>412327196302280016</t>
  </si>
  <si>
    <t>412931197509285445</t>
  </si>
  <si>
    <t>110108196312200219</t>
  </si>
  <si>
    <t>110108197603054959</t>
  </si>
  <si>
    <t>420111198108131516</t>
  </si>
  <si>
    <t>340104196105120412</t>
  </si>
  <si>
    <t>110108195707282033</t>
  </si>
  <si>
    <t>110225197210023622</t>
  </si>
  <si>
    <t>110108197511091475</t>
  </si>
  <si>
    <t>220204198011158295</t>
  </si>
  <si>
    <t>110105195704194831</t>
  </si>
  <si>
    <t>420121196001281439</t>
  </si>
  <si>
    <t>220102197001071339</t>
  </si>
  <si>
    <t>422428198503053673</t>
  </si>
  <si>
    <t>610104198106236522</t>
  </si>
  <si>
    <t>320211196605300814</t>
  </si>
  <si>
    <t>11010819681125523X</t>
  </si>
  <si>
    <t>110108198010070047</t>
  </si>
  <si>
    <t>140103198012151424</t>
  </si>
  <si>
    <t>370303196307190311</t>
  </si>
  <si>
    <t>110108197706132458</t>
  </si>
  <si>
    <t>110108197908032210</t>
  </si>
  <si>
    <t>340104198303026930</t>
  </si>
  <si>
    <t>430524196504081715</t>
  </si>
  <si>
    <t>510202198202010320</t>
  </si>
  <si>
    <t>430105196505070415</t>
  </si>
  <si>
    <t>340104196706011419</t>
  </si>
  <si>
    <t>420106198412074817</t>
  </si>
  <si>
    <t>132123195806111416</t>
  </si>
  <si>
    <t>110108197408310050</t>
  </si>
  <si>
    <t>140522196408052868</t>
  </si>
  <si>
    <t>370202196211164834</t>
  </si>
  <si>
    <t>130281196511052015</t>
  </si>
  <si>
    <t>110108196303013117</t>
  </si>
  <si>
    <t>220104198407220850</t>
  </si>
  <si>
    <t>110108196909261244</t>
  </si>
  <si>
    <t>340104198207201048</t>
  </si>
  <si>
    <t>130902196211115647</t>
  </si>
  <si>
    <t>110108196310281416</t>
  </si>
  <si>
    <t>32068219800616095X</t>
  </si>
  <si>
    <t>140102196303030019</t>
  </si>
  <si>
    <t>110108198112250013</t>
  </si>
  <si>
    <t>410103197209265690</t>
  </si>
  <si>
    <t>610103198101271437</t>
  </si>
  <si>
    <t>370305198101079011</t>
  </si>
  <si>
    <t>110102198002181436</t>
  </si>
  <si>
    <t>320311197911240577</t>
  </si>
  <si>
    <t>110107197212261726</t>
  </si>
  <si>
    <t>110108196001224714</t>
  </si>
  <si>
    <t>130103196903092018</t>
  </si>
  <si>
    <t>110102198206302339</t>
  </si>
  <si>
    <t>37068519660310415X</t>
  </si>
  <si>
    <t>110108197706071412</t>
  </si>
  <si>
    <t>132926195812133311</t>
  </si>
  <si>
    <t>130602195703240667</t>
  </si>
  <si>
    <t>142430196607195012</t>
  </si>
  <si>
    <t>230204197010110944</t>
  </si>
  <si>
    <t>230103197011241278</t>
  </si>
  <si>
    <t>110108196207033235</t>
  </si>
  <si>
    <t>320925197406050823</t>
  </si>
  <si>
    <t>321088197612280335</t>
  </si>
  <si>
    <t>140102197902041428</t>
  </si>
  <si>
    <t>410502198207061236</t>
  </si>
  <si>
    <t>99860819560702471X</t>
  </si>
  <si>
    <t>110102198007050089</t>
  </si>
  <si>
    <t>110107196010021838</t>
  </si>
  <si>
    <t>410704197601281615</t>
  </si>
  <si>
    <t>210102197604232515</t>
  </si>
  <si>
    <t>110108198505201231</t>
  </si>
  <si>
    <t>130602197609061219</t>
  </si>
  <si>
    <t>332603197303030037</t>
  </si>
  <si>
    <t>372330196211220411</t>
  </si>
  <si>
    <t>34213019600723185X</t>
  </si>
  <si>
    <t>110108196311091551</t>
  </si>
  <si>
    <t>320922197712045012</t>
  </si>
  <si>
    <t>110108197405143318</t>
  </si>
  <si>
    <t>110223198001100039</t>
  </si>
  <si>
    <t>422431198008250221</t>
  </si>
  <si>
    <t>340222198112061817</t>
  </si>
  <si>
    <t>372501196712233212</t>
  </si>
  <si>
    <t>110108198001210031</t>
  </si>
  <si>
    <t>110105196201100010</t>
  </si>
  <si>
    <t>110108197412170820</t>
  </si>
  <si>
    <t>370102198202285813</t>
  </si>
  <si>
    <t>362101198210020058</t>
  </si>
  <si>
    <t>372524198012194919</t>
  </si>
  <si>
    <t>130203197904277040</t>
  </si>
  <si>
    <t>42092319780213867X</t>
  </si>
  <si>
    <t>370502197901164114</t>
  </si>
  <si>
    <t>110101198312254565</t>
  </si>
  <si>
    <t>220104198406149014</t>
  </si>
  <si>
    <t>110108198405258111</t>
  </si>
  <si>
    <t>440112198104010523</t>
  </si>
  <si>
    <t>330328197801200854</t>
  </si>
  <si>
    <t>220622198110166216</t>
  </si>
  <si>
    <t>110103198309160013</t>
  </si>
  <si>
    <t>21140219800213355X</t>
  </si>
  <si>
    <t>410102198202030346</t>
  </si>
  <si>
    <t>210106198304120011</t>
  </si>
  <si>
    <t>342529198112061318</t>
  </si>
  <si>
    <t>320283198309021449</t>
  </si>
  <si>
    <t>120112198305296659</t>
  </si>
  <si>
    <t>130103198210270011</t>
  </si>
  <si>
    <t>14010319841115971X</t>
  </si>
  <si>
    <t>142225198612260049</t>
  </si>
  <si>
    <t>142723198104191527</t>
  </si>
  <si>
    <t>21042219811020003X</t>
  </si>
  <si>
    <t>230204198403248930</t>
  </si>
  <si>
    <t>32102319840513021X</t>
  </si>
  <si>
    <t>330127198505273384</t>
  </si>
  <si>
    <t>330623198301193260</t>
  </si>
  <si>
    <t>330719198307010015</t>
  </si>
  <si>
    <t>342401198006200415</t>
  </si>
  <si>
    <t>36010219830311891X</t>
  </si>
  <si>
    <t>360124198403096315</t>
  </si>
  <si>
    <t>370202198310063217</t>
  </si>
  <si>
    <t>370628198211230263</t>
  </si>
  <si>
    <t>370785197701161111</t>
  </si>
  <si>
    <t>410781198108249739</t>
  </si>
  <si>
    <t>411523198003303324</t>
  </si>
  <si>
    <t>420984198401123011</t>
  </si>
  <si>
    <t>430522198702250674</t>
  </si>
  <si>
    <t>43100219790321651X</t>
  </si>
  <si>
    <t>431081197901050623</t>
  </si>
  <si>
    <t>43112619820214002X</t>
  </si>
  <si>
    <t>432522197403180628</t>
  </si>
  <si>
    <t>510227198109100030</t>
  </si>
  <si>
    <t>510681197506230038</t>
  </si>
  <si>
    <t>610321197806191521</t>
  </si>
  <si>
    <t>610324198611104962</t>
  </si>
  <si>
    <t>61232519781012001X</t>
  </si>
  <si>
    <t>622425198107231520</t>
  </si>
  <si>
    <t>220702197907310612</t>
  </si>
  <si>
    <t>110108197810305118</t>
  </si>
  <si>
    <t>150423196704068358</t>
  </si>
  <si>
    <t>410702198312241231</t>
  </si>
  <si>
    <t>110104198301311318</t>
  </si>
  <si>
    <t>110108198310130045</t>
  </si>
  <si>
    <t>133025198209101212</t>
  </si>
  <si>
    <t>320623198107237213</t>
  </si>
  <si>
    <t>650103198401095532</t>
  </si>
  <si>
    <t>321085198411055337</t>
  </si>
  <si>
    <t>33010619821203071X</t>
  </si>
  <si>
    <t>110108198509160016</t>
  </si>
  <si>
    <t>140103198303164918</t>
  </si>
  <si>
    <t>410224198204201017</t>
  </si>
  <si>
    <t>370403198506176524</t>
  </si>
  <si>
    <t>370881198612050334</t>
  </si>
  <si>
    <t>110108198603154830</t>
  </si>
  <si>
    <t>220102198402030085</t>
  </si>
  <si>
    <t>340103198508100010</t>
  </si>
  <si>
    <t>410728198407047019</t>
  </si>
  <si>
    <t>120109198405150832</t>
  </si>
  <si>
    <t>130927198405190019</t>
  </si>
  <si>
    <t>140109198312121518</t>
  </si>
  <si>
    <t>210403198408010452</t>
  </si>
  <si>
    <t>210504198407036011</t>
  </si>
  <si>
    <t>321282198406064222</t>
  </si>
  <si>
    <t>360203198608314523</t>
  </si>
  <si>
    <t>370202198503165812</t>
  </si>
  <si>
    <t>37068619841027002X</t>
  </si>
  <si>
    <t>37080219820926624X</t>
  </si>
  <si>
    <t>372924198007013310</t>
  </si>
  <si>
    <t>411303197611026023</t>
  </si>
  <si>
    <t>430981197112153625</t>
  </si>
  <si>
    <t>530128198203230431</t>
  </si>
  <si>
    <t>610113197802288190</t>
  </si>
  <si>
    <t>610121198007308156</t>
  </si>
  <si>
    <t>640381196705113857</t>
  </si>
  <si>
    <t>130123198208060018</t>
  </si>
  <si>
    <t>142201198210250210</t>
  </si>
  <si>
    <t>441481198306116011</t>
  </si>
  <si>
    <t>370305198207304116</t>
  </si>
  <si>
    <t>410901198512070013</t>
  </si>
  <si>
    <t>110108198308240945</t>
  </si>
  <si>
    <t>431121198511042500</t>
  </si>
  <si>
    <t>210203198204300837</t>
  </si>
  <si>
    <t>371402195711130021</t>
  </si>
  <si>
    <t>420106198512170411</t>
  </si>
  <si>
    <t>372301197011052731</t>
  </si>
  <si>
    <t>360429198009010717</t>
  </si>
  <si>
    <t>410103197709080410</t>
  </si>
  <si>
    <t>510212198401211646</t>
  </si>
  <si>
    <t>142703198106079042</t>
  </si>
  <si>
    <t>341227198112134917</t>
  </si>
  <si>
    <t>360403198608305589</t>
  </si>
  <si>
    <t>413028197711140012</t>
  </si>
  <si>
    <t>110108197405260054</t>
  </si>
  <si>
    <t>130282198410190045</t>
  </si>
  <si>
    <t>210211198410130112</t>
  </si>
  <si>
    <t>372527198009204936</t>
  </si>
  <si>
    <t>43042319840108450X</t>
  </si>
  <si>
    <t>130130198508216861</t>
  </si>
  <si>
    <t>370685198410050090</t>
  </si>
  <si>
    <t>142423198604100032</t>
  </si>
  <si>
    <t>CAN000198508190089</t>
  </si>
  <si>
    <t>513021198204226074</t>
  </si>
  <si>
    <t>340122198512096366</t>
  </si>
  <si>
    <t>370481198612010029</t>
  </si>
  <si>
    <t>330122198510250817</t>
  </si>
  <si>
    <t>230121198602048024</t>
  </si>
  <si>
    <t>131182198709260917</t>
  </si>
  <si>
    <t>210102198711070521</t>
  </si>
  <si>
    <t>15020419800809003X</t>
  </si>
  <si>
    <t>130182198602171016</t>
  </si>
  <si>
    <t>210123198610301640</t>
  </si>
  <si>
    <t>350702198402281029</t>
  </si>
  <si>
    <t>652701198702187669</t>
  </si>
  <si>
    <t>421181198707101228</t>
  </si>
  <si>
    <t>330522198805301211</t>
  </si>
  <si>
    <t>370403198707184032</t>
  </si>
  <si>
    <t>421181198506236397</t>
  </si>
  <si>
    <t>630103198607040058</t>
  </si>
  <si>
    <t>140602198510182812</t>
  </si>
  <si>
    <t>371327198612010019</t>
  </si>
  <si>
    <t>412722198905010637</t>
  </si>
  <si>
    <t>340222198610261117</t>
  </si>
  <si>
    <t>429005198605290030</t>
  </si>
  <si>
    <t>372928198102235014</t>
  </si>
  <si>
    <t>150124198304102020</t>
  </si>
  <si>
    <t>371322198610231511</t>
  </si>
  <si>
    <t>320981198403251212</t>
  </si>
  <si>
    <t>37152219720808061X</t>
  </si>
  <si>
    <t>352201198209152216</t>
  </si>
  <si>
    <t>371521197902150017</t>
  </si>
  <si>
    <t>61252419841029371X</t>
  </si>
  <si>
    <t>13118219800821101X</t>
  </si>
  <si>
    <t>110108198212063514</t>
  </si>
  <si>
    <t>362422198507097436</t>
  </si>
  <si>
    <t>340321197704203823</t>
  </si>
  <si>
    <t>370982197508100510</t>
  </si>
  <si>
    <t>370785196505108325</t>
  </si>
  <si>
    <t>37063119780704263X</t>
  </si>
  <si>
    <t>612724198303280452</t>
  </si>
  <si>
    <t>15010419850421151X</t>
  </si>
  <si>
    <t>370523198102284227</t>
  </si>
  <si>
    <t>370705197810160055</t>
  </si>
  <si>
    <t>412822198201150014</t>
  </si>
  <si>
    <t>130403198705080017</t>
  </si>
  <si>
    <t>140111198602062539</t>
  </si>
  <si>
    <t>350629197811053234</t>
  </si>
  <si>
    <t>120104198312220033</t>
  </si>
  <si>
    <t>430623197905160013</t>
  </si>
  <si>
    <t>522422198601300061</t>
  </si>
  <si>
    <t>371481198803220611</t>
  </si>
  <si>
    <t>450403198907220034</t>
  </si>
  <si>
    <t>62272419860926001X</t>
  </si>
  <si>
    <t>652323198705030251</t>
  </si>
  <si>
    <t>320682198810100049</t>
  </si>
  <si>
    <t>612731198710250614</t>
  </si>
  <si>
    <t>430523198612080412</t>
  </si>
  <si>
    <t>371402198605140074</t>
  </si>
  <si>
    <t>110103198707230024</t>
  </si>
  <si>
    <t>422201198601162518</t>
  </si>
  <si>
    <t>341003198607030534</t>
  </si>
  <si>
    <t>370782198501091839</t>
  </si>
  <si>
    <t>120221198603093247</t>
  </si>
  <si>
    <t>142226198710282578</t>
  </si>
  <si>
    <t>350524198701254327</t>
  </si>
  <si>
    <t>410183198807192725</t>
  </si>
  <si>
    <t>370125198306260044</t>
  </si>
  <si>
    <t>430802198608247614</t>
  </si>
  <si>
    <t>513922198509030839</t>
  </si>
  <si>
    <t>320303198902095811</t>
  </si>
  <si>
    <t>13090319870903145X</t>
  </si>
  <si>
    <t>372929198708021353</t>
  </si>
  <si>
    <t>330602198805290013</t>
  </si>
  <si>
    <t>372925198301090340</t>
  </si>
  <si>
    <t>220402198810110025</t>
  </si>
  <si>
    <t>140121197911101851</t>
  </si>
  <si>
    <t>42011519841005101X</t>
  </si>
  <si>
    <t>36223219871025301X</t>
  </si>
  <si>
    <t>142623198703288316</t>
  </si>
  <si>
    <t>420581197810150031</t>
  </si>
  <si>
    <t>142402198411270028</t>
  </si>
  <si>
    <t>152522198103245813</t>
  </si>
  <si>
    <t>362228198102150346</t>
  </si>
  <si>
    <t>430521198701255232</t>
  </si>
  <si>
    <t>622822198309200019</t>
  </si>
  <si>
    <t>330182198605223536</t>
  </si>
  <si>
    <t>130922198601282555</t>
  </si>
  <si>
    <t>420582198411151939</t>
  </si>
  <si>
    <t>130922198712230071</t>
  </si>
  <si>
    <t>530103198409202620</t>
  </si>
  <si>
    <t>430524196209280018</t>
  </si>
  <si>
    <t>130104198509210436</t>
  </si>
  <si>
    <t>610103197811023913</t>
  </si>
  <si>
    <t>230622198703094818</t>
  </si>
  <si>
    <t>430104198708022315</t>
  </si>
  <si>
    <t>371327198608120017</t>
  </si>
  <si>
    <t>420606198511191514</t>
  </si>
  <si>
    <t>370303198310063353</t>
  </si>
  <si>
    <t>430181198703052168</t>
  </si>
  <si>
    <t>362204198701214024</t>
  </si>
  <si>
    <t>110108198803270133</t>
  </si>
  <si>
    <t>230103197009180418</t>
  </si>
  <si>
    <t>370102198510130219</t>
  </si>
  <si>
    <t>130502198511223614</t>
  </si>
  <si>
    <t>612730198710050310</t>
  </si>
  <si>
    <t>130621198708074716</t>
  </si>
  <si>
    <t>430404198709030469</t>
  </si>
  <si>
    <t>152629198612232047</t>
  </si>
  <si>
    <t>370302198911137130</t>
  </si>
  <si>
    <t>370124198710303336</t>
  </si>
  <si>
    <t>411327198910012231</t>
  </si>
  <si>
    <t>620102198903031813</t>
  </si>
  <si>
    <t>142323198408040037</t>
  </si>
  <si>
    <t>370687198812251416</t>
  </si>
  <si>
    <t>130121198708173239</t>
  </si>
  <si>
    <t>142325198610116823</t>
  </si>
  <si>
    <t>371102198104050020</t>
  </si>
  <si>
    <t>610125198403191433</t>
  </si>
  <si>
    <t>372926198411080010</t>
  </si>
  <si>
    <t>370724198709242792</t>
  </si>
  <si>
    <t>370404198902151315</t>
  </si>
  <si>
    <t>360502198305184454</t>
  </si>
  <si>
    <t>140622198610027715</t>
  </si>
  <si>
    <t>371329198406093416</t>
  </si>
  <si>
    <t>142326198903092330</t>
  </si>
  <si>
    <t>452601198502012722</t>
  </si>
  <si>
    <t>130402196406236138</t>
  </si>
  <si>
    <t>15020319790314002X</t>
  </si>
  <si>
    <t>130102197805065112</t>
  </si>
  <si>
    <t>410901197402116335</t>
  </si>
  <si>
    <t>412822196508136121</t>
  </si>
  <si>
    <t>320882196508231717</t>
  </si>
  <si>
    <t>211422197410080012</t>
  </si>
  <si>
    <t>210703196407316028</t>
  </si>
  <si>
    <t>220602197708193011</t>
  </si>
  <si>
    <t>371202198204041415</t>
  </si>
  <si>
    <t>45032619840627183x</t>
  </si>
  <si>
    <t>533527198909210238</t>
  </si>
  <si>
    <t>330224196702265835</t>
  </si>
  <si>
    <t>452722197507190776</t>
  </si>
  <si>
    <t>432503197505028819</t>
  </si>
  <si>
    <t>370882197811107818</t>
  </si>
  <si>
    <t>371581198203163691</t>
  </si>
  <si>
    <t>510623197307181694</t>
  </si>
  <si>
    <t>210204197008045252</t>
  </si>
  <si>
    <t>150203199512020472</t>
  </si>
  <si>
    <t>361024197711255436</t>
  </si>
  <si>
    <t>360481198906224157</t>
  </si>
  <si>
    <t>650101198604183434</t>
  </si>
  <si>
    <t>350982197103165971</t>
  </si>
  <si>
    <t>411222197708257097</t>
  </si>
  <si>
    <t>450201197801275091</t>
  </si>
  <si>
    <t>511526198106104173</t>
  </si>
  <si>
    <t>540122197904143276</t>
  </si>
  <si>
    <t>350502199003238550</t>
  </si>
  <si>
    <t>150923197202268311</t>
  </si>
  <si>
    <t>542325197702228417</t>
  </si>
  <si>
    <t>532932197809203652</t>
  </si>
  <si>
    <t>65292919700825837X</t>
  </si>
  <si>
    <t>450601198609245198</t>
  </si>
  <si>
    <t>350521197601282690</t>
  </si>
  <si>
    <t>210323198305266034</t>
  </si>
  <si>
    <t>410523198109213056</t>
  </si>
  <si>
    <t>632322197305101538</t>
  </si>
  <si>
    <t>35012219830922891X</t>
  </si>
  <si>
    <t>320113197303282935</t>
  </si>
  <si>
    <t>421102199003144690</t>
  </si>
  <si>
    <t>445381198504154175</t>
  </si>
  <si>
    <t>341003197309255176</t>
  </si>
  <si>
    <t>511424198705243134</t>
  </si>
  <si>
    <t>421001198301097785</t>
  </si>
  <si>
    <t>653024197412039566</t>
  </si>
  <si>
    <t>411024198208300980</t>
  </si>
  <si>
    <t>43312319791130094X</t>
  </si>
  <si>
    <t>3306821978072033829</t>
  </si>
  <si>
    <t>130825199105138665</t>
  </si>
  <si>
    <t>341201198506129702</t>
  </si>
  <si>
    <t>542500198802109261</t>
  </si>
  <si>
    <t>210224199007216341</t>
  </si>
  <si>
    <t>141102198906264202</t>
  </si>
  <si>
    <t>231085198701249460</t>
  </si>
  <si>
    <t>350526197805232849</t>
  </si>
  <si>
    <t>63262619850411758X</t>
  </si>
  <si>
    <t>230103197103243347</t>
  </si>
  <si>
    <t>450325198909172204</t>
  </si>
  <si>
    <t>140722198705213860</t>
  </si>
  <si>
    <t>210782198806284769</t>
  </si>
  <si>
    <t>532924197604238122</t>
  </si>
  <si>
    <t>532924197101249241</t>
  </si>
  <si>
    <t>350602198201193702</t>
  </si>
  <si>
    <t>222402198806161860</t>
  </si>
  <si>
    <t>411524198104105707</t>
  </si>
  <si>
    <t>420526198109217621</t>
  </si>
  <si>
    <t>231181197606154944</t>
  </si>
  <si>
    <t>360724197406271103</t>
  </si>
  <si>
    <t>150421198008138745</t>
  </si>
  <si>
    <t>542133198701264022</t>
  </si>
  <si>
    <t>230702198407279067</t>
  </si>
  <si>
    <t>421002197409212003</t>
  </si>
  <si>
    <t>210302198007122807</t>
  </si>
  <si>
    <t>430202198109202387</t>
  </si>
  <si>
    <t>370321198205263022</t>
  </si>
  <si>
    <t>460201198703257419</t>
  </si>
  <si>
    <t>51130119840928955X</t>
  </si>
  <si>
    <t>141124197907132619</t>
  </si>
  <si>
    <t>210901198710258278</t>
  </si>
  <si>
    <t>350201198909089670</t>
  </si>
  <si>
    <t>130804197806138499</t>
  </si>
  <si>
    <t>210601199107200758</t>
  </si>
  <si>
    <t>620421199208081752</t>
  </si>
  <si>
    <t>430408199006197654</t>
  </si>
  <si>
    <t>610103198005221895</t>
  </si>
  <si>
    <t>130603197811271510</t>
  </si>
  <si>
    <t>429005197607254550</t>
  </si>
  <si>
    <t>441284198508209970</t>
  </si>
  <si>
    <t>350402198002229433</t>
  </si>
  <si>
    <t>140421197501105174</t>
  </si>
  <si>
    <t>320703197705057714</t>
  </si>
  <si>
    <t>120105199206030172</t>
  </si>
  <si>
    <t>13062819830207131X</t>
  </si>
  <si>
    <t>220122199212171713</t>
  </si>
  <si>
    <t>210881198201088772</t>
  </si>
  <si>
    <t>410502198302216572</t>
  </si>
  <si>
    <t>411725198910144599</t>
  </si>
  <si>
    <t>620981198103207370</t>
  </si>
  <si>
    <t>110108199209188378</t>
  </si>
  <si>
    <t>433123198504022019</t>
  </si>
  <si>
    <t>610525199304109996</t>
  </si>
  <si>
    <t>610102198707074352</t>
  </si>
  <si>
    <t>310116198405188394</t>
  </si>
  <si>
    <t>520103199304030338</t>
  </si>
  <si>
    <t>450102198410285538</t>
  </si>
  <si>
    <t>431200198204197078</t>
  </si>
  <si>
    <t>220702198701298339</t>
  </si>
  <si>
    <t>360201198103260450</t>
  </si>
  <si>
    <t>330212197504034197</t>
  </si>
  <si>
    <t>340201199107224415</t>
  </si>
  <si>
    <t>320504197611014778</t>
  </si>
  <si>
    <t>620821197705055873</t>
  </si>
  <si>
    <t>513200199310268032</t>
  </si>
  <si>
    <t>150726197611239958</t>
  </si>
  <si>
    <t>131024197911160957</t>
  </si>
  <si>
    <t>341503197503139133</t>
  </si>
  <si>
    <t>500236199005062259</t>
  </si>
  <si>
    <t>510682198804072653</t>
  </si>
  <si>
    <t>230903199311214471</t>
  </si>
  <si>
    <t>130624197702131334</t>
  </si>
  <si>
    <t>640502198912100190</t>
  </si>
  <si>
    <t>150826199202118930</t>
  </si>
  <si>
    <t>511902198904127979</t>
  </si>
  <si>
    <t>130227198101095616</t>
  </si>
  <si>
    <t>62010119750320331X</t>
  </si>
  <si>
    <t>522701198203101392</t>
  </si>
  <si>
    <t>421001197512052099</t>
  </si>
  <si>
    <t>210114197903116616</t>
  </si>
  <si>
    <t>620801199309083657</t>
  </si>
  <si>
    <t>61040119911126917X</t>
  </si>
  <si>
    <t>341204198708203658</t>
  </si>
  <si>
    <t>410721197607257194</t>
  </si>
  <si>
    <t>445381197701019293</t>
  </si>
  <si>
    <t>421002198005106890</t>
  </si>
  <si>
    <t>522732199107010932</t>
  </si>
  <si>
    <t>542222199109083258</t>
  </si>
  <si>
    <t>440500197707308270</t>
  </si>
  <si>
    <t>340301197512116131</t>
  </si>
  <si>
    <t>130825197911065238</t>
  </si>
  <si>
    <t>623025198611017832</t>
  </si>
  <si>
    <t>150924198303065477</t>
  </si>
  <si>
    <t>630101199406174319</t>
  </si>
  <si>
    <t>220802198401020218</t>
  </si>
  <si>
    <t>530923198604214493</t>
  </si>
  <si>
    <t>371524197607315215</t>
  </si>
  <si>
    <t>632522197901240519</t>
  </si>
  <si>
    <t>330803198708117091</t>
  </si>
  <si>
    <t>14100019910624893X</t>
  </si>
  <si>
    <t>420602199102016631</t>
  </si>
  <si>
    <t>659001197904079530</t>
  </si>
  <si>
    <t>222406198809120330</t>
  </si>
  <si>
    <t>440705197902267171</t>
  </si>
  <si>
    <t>610729198709125275</t>
  </si>
  <si>
    <t>610730199205052578</t>
  </si>
  <si>
    <t>230714198901106036</t>
  </si>
  <si>
    <t>13040119781120607X</t>
  </si>
  <si>
    <t>652325197802139433</t>
  </si>
  <si>
    <t>45130219750728917X</t>
  </si>
  <si>
    <t>110228197606157139</t>
  </si>
  <si>
    <t>230505198504127397</t>
  </si>
  <si>
    <t>542624199401156797</t>
  </si>
  <si>
    <t>350821198909088676</t>
  </si>
  <si>
    <t>110101197606085635</t>
  </si>
  <si>
    <t>130404198304109674</t>
  </si>
  <si>
    <t>340504197809123316</t>
  </si>
  <si>
    <t>620401199406223998</t>
  </si>
  <si>
    <t>532530197511244174</t>
  </si>
  <si>
    <t>421000197706149976</t>
  </si>
  <si>
    <t>130604198203194698</t>
  </si>
  <si>
    <t>450403197707156137</t>
  </si>
  <si>
    <t>230126198612043959</t>
  </si>
  <si>
    <t>511529199306113473</t>
  </si>
  <si>
    <t>22018219920325365X</t>
  </si>
  <si>
    <t>361023197903304718</t>
  </si>
  <si>
    <t>110200198710016991</t>
  </si>
  <si>
    <t>320703199204170953</t>
  </si>
  <si>
    <t>510500197810104397</t>
  </si>
  <si>
    <t>370481198602146630</t>
  </si>
  <si>
    <t>610300198201161393</t>
  </si>
  <si>
    <t>321322197706041106</t>
  </si>
  <si>
    <t>611021198007027867</t>
  </si>
  <si>
    <t>340604198508242522</t>
  </si>
  <si>
    <t>110106199207305881</t>
  </si>
  <si>
    <t>150221198803261004</t>
  </si>
  <si>
    <t>621226199111149986</t>
  </si>
  <si>
    <t>370181197907025687</t>
  </si>
  <si>
    <t>620602199410166903</t>
  </si>
  <si>
    <t>21070319910803434X</t>
  </si>
  <si>
    <t>361125198707262568</t>
  </si>
  <si>
    <t>220323197502199026</t>
  </si>
  <si>
    <t>532327198106061943</t>
  </si>
  <si>
    <t>61040019900523628X</t>
  </si>
  <si>
    <t>430100198808242902</t>
  </si>
  <si>
    <t>330226198505224307</t>
  </si>
  <si>
    <t>500233198402225361</t>
  </si>
  <si>
    <t>330185197610250806</t>
  </si>
  <si>
    <t>140224199205219481</t>
  </si>
  <si>
    <t>370126198206248888</t>
  </si>
  <si>
    <t>320585198604144622</t>
  </si>
  <si>
    <t>341322199102068669</t>
  </si>
  <si>
    <t>522230198107049509</t>
  </si>
  <si>
    <t>632723198106269381</t>
  </si>
  <si>
    <t>63252319900716190X</t>
  </si>
  <si>
    <t>450701198405187569</t>
  </si>
  <si>
    <t>445300199309228200</t>
  </si>
  <si>
    <t>141101197702198361</t>
  </si>
  <si>
    <t>610301198408062225</t>
  </si>
  <si>
    <t>441827198411069786</t>
  </si>
  <si>
    <t>511525198812268566</t>
  </si>
  <si>
    <t>500111197702227328</t>
  </si>
  <si>
    <t>610801199208152922</t>
  </si>
  <si>
    <t>130534197801260788</t>
  </si>
  <si>
    <t>140411199104015083</t>
  </si>
  <si>
    <t>469002197604279742</t>
  </si>
  <si>
    <t>530426198807319887</t>
  </si>
  <si>
    <t>440802199412193128</t>
  </si>
  <si>
    <t>150501198304147240</t>
  </si>
  <si>
    <t>211400198605065981</t>
  </si>
  <si>
    <t>231202197907296268</t>
  </si>
  <si>
    <t>130622197807314767</t>
  </si>
  <si>
    <t>32100119850901296X</t>
  </si>
  <si>
    <t>220283198608211463</t>
  </si>
  <si>
    <t>32011619871117286X</t>
  </si>
  <si>
    <t>210711198505259281</t>
  </si>
  <si>
    <t>410301199108162862</t>
  </si>
  <si>
    <t>530522197803186605</t>
  </si>
  <si>
    <t>370202197509144365</t>
  </si>
  <si>
    <t>654021198107107303</t>
  </si>
  <si>
    <t>361129197810017924</t>
  </si>
  <si>
    <t>511011197901255484</t>
  </si>
  <si>
    <t>120105197511101003</t>
  </si>
  <si>
    <t>210213197607246028</t>
  </si>
  <si>
    <t>140501198608021645</t>
  </si>
  <si>
    <t>340801199012246489</t>
  </si>
  <si>
    <t>450327199011234680</t>
  </si>
  <si>
    <t>330482197909227165</t>
  </si>
  <si>
    <t>532528198901213042</t>
  </si>
  <si>
    <t>350821197911081161</t>
  </si>
  <si>
    <t>500200198502176782</t>
  </si>
  <si>
    <t>321202197912256828</t>
  </si>
  <si>
    <t>520103198208257642</t>
  </si>
  <si>
    <t>52010219750514394X</t>
  </si>
  <si>
    <t>43022319811012594X</t>
  </si>
  <si>
    <t>445201197704121966</t>
  </si>
  <si>
    <t>320583198711240203</t>
  </si>
  <si>
    <t>520326197703168648</t>
  </si>
  <si>
    <t>440705199102217925</t>
  </si>
  <si>
    <t>350200197611084040</t>
  </si>
  <si>
    <t>420202198308210687</t>
  </si>
  <si>
    <t>533102198411239800</t>
  </si>
  <si>
    <t>230714198912232046</t>
  </si>
  <si>
    <t>433100198801038186</t>
  </si>
  <si>
    <t>411527198110302263</t>
  </si>
  <si>
    <t>230700199202045605</t>
  </si>
  <si>
    <t>370523197505305465</t>
  </si>
  <si>
    <t>230522198610196640</t>
  </si>
  <si>
    <t>440282198210251662</t>
  </si>
  <si>
    <t>340103199204261223</t>
  </si>
  <si>
    <t>330523199106107789</t>
  </si>
  <si>
    <t>44520019900205516X</t>
  </si>
  <si>
    <t>510114197510268804</t>
  </si>
  <si>
    <t>211324197506107825</t>
  </si>
  <si>
    <t>210624199412074860</t>
  </si>
  <si>
    <t>230702198603037524</t>
  </si>
  <si>
    <t>210802198411128044</t>
  </si>
  <si>
    <t>370704199002064162</t>
  </si>
  <si>
    <t>37108119930726382X</t>
  </si>
  <si>
    <t>451200197706102226</t>
  </si>
  <si>
    <t>511621198004165884</t>
  </si>
  <si>
    <t>220524198812142000</t>
  </si>
  <si>
    <t>320505199006189081</t>
  </si>
  <si>
    <t>150625198508147687</t>
  </si>
  <si>
    <t>15220019790621664X</t>
  </si>
  <si>
    <t>632521198301221988</t>
  </si>
  <si>
    <t>140824198608072662</t>
  </si>
  <si>
    <t>440229198611301761</t>
  </si>
  <si>
    <t>231223198209051542</t>
  </si>
  <si>
    <t>360732198910265866</t>
  </si>
  <si>
    <t>410327198402154627</t>
  </si>
  <si>
    <t>150700197602234182</t>
  </si>
  <si>
    <t>611022198806031527</t>
  </si>
  <si>
    <t>220801198911218084</t>
  </si>
  <si>
    <t>510601197902275128</t>
  </si>
  <si>
    <t>360900199010217361</t>
  </si>
  <si>
    <t>320829197808070742</t>
  </si>
  <si>
    <t>450326198909210238</t>
  </si>
  <si>
    <t>533527196702265835</t>
  </si>
  <si>
    <t>330224197507190776</t>
  </si>
  <si>
    <t>452722197505028819</t>
  </si>
  <si>
    <t>432503197811107818</t>
  </si>
  <si>
    <t>370882198203163691</t>
  </si>
  <si>
    <t>371581197307181694</t>
  </si>
  <si>
    <t>510623197008045252</t>
  </si>
  <si>
    <t>210204199512020472</t>
  </si>
  <si>
    <t>150203197711255436</t>
  </si>
  <si>
    <t>361024198906224157</t>
  </si>
  <si>
    <t>360481198604183434</t>
  </si>
  <si>
    <t>650101197103165971</t>
  </si>
  <si>
    <t>350982197708257097</t>
  </si>
  <si>
    <t>411222197801275091</t>
  </si>
  <si>
    <t>450201198106104173</t>
  </si>
  <si>
    <t>511526197904143276</t>
  </si>
  <si>
    <t>540122199003238550</t>
  </si>
  <si>
    <t>350502197202268311</t>
  </si>
  <si>
    <t>150923197702228417</t>
  </si>
  <si>
    <t>542325197809203652</t>
  </si>
  <si>
    <t>53293219700825837X</t>
  </si>
  <si>
    <t>652929198609245198</t>
  </si>
  <si>
    <t>450601197601282690</t>
  </si>
  <si>
    <t>350521198305266034</t>
  </si>
  <si>
    <t>210323198109213056</t>
  </si>
  <si>
    <t>410523197305101538</t>
  </si>
  <si>
    <t>63232219830922891X</t>
  </si>
  <si>
    <t>350122197303282935</t>
  </si>
  <si>
    <t>320113199003144690</t>
  </si>
  <si>
    <t>421102198504154175</t>
  </si>
  <si>
    <t>445381197309255176</t>
  </si>
  <si>
    <t>341003198705243134</t>
  </si>
  <si>
    <t>511424198301097785</t>
  </si>
  <si>
    <t>421001197412039566</t>
  </si>
  <si>
    <t>653024198208300980</t>
  </si>
  <si>
    <t>41102419791130094X</t>
  </si>
  <si>
    <t>4331231978072033829</t>
  </si>
  <si>
    <t>330682199105138665</t>
  </si>
  <si>
    <t>130825198506129702</t>
  </si>
  <si>
    <t>341201198802109261</t>
  </si>
  <si>
    <t>542500199007216341</t>
  </si>
  <si>
    <t>210224198906264202</t>
  </si>
  <si>
    <t>141102198701249460</t>
  </si>
  <si>
    <t>231085197805232849</t>
  </si>
  <si>
    <t>35052619850411758X</t>
  </si>
  <si>
    <t>632626197103243347</t>
  </si>
  <si>
    <t>230103198909172204</t>
  </si>
  <si>
    <t>450325198705213860</t>
  </si>
  <si>
    <t>140722198806284769</t>
  </si>
  <si>
    <t>210782197604238122</t>
  </si>
  <si>
    <t>532924198201193702</t>
  </si>
  <si>
    <t>350602198806161860</t>
  </si>
  <si>
    <t>222402198104105707</t>
  </si>
  <si>
    <t>411524198109217621</t>
  </si>
  <si>
    <t>420526197606154944</t>
  </si>
  <si>
    <t>231181197406271103</t>
  </si>
  <si>
    <t>360724198008138745</t>
  </si>
  <si>
    <t>150421198701264022</t>
  </si>
  <si>
    <t>542133198407279067</t>
  </si>
  <si>
    <t>230702197409212003</t>
  </si>
  <si>
    <t>421002198007122807</t>
  </si>
  <si>
    <t>210302198109202387</t>
  </si>
  <si>
    <t>430202198205263022</t>
  </si>
  <si>
    <t>370321198703257419</t>
  </si>
  <si>
    <t>46020119840928955X</t>
  </si>
  <si>
    <t>511301197907132619</t>
  </si>
  <si>
    <t>141124198710258278</t>
  </si>
  <si>
    <t>210901198909089670</t>
  </si>
  <si>
    <t>350201197806138499</t>
  </si>
  <si>
    <t>130804199107200758</t>
  </si>
  <si>
    <t>210601199208081752</t>
  </si>
  <si>
    <t>620421199006197654</t>
  </si>
  <si>
    <t>430408198005221895</t>
  </si>
  <si>
    <t>610103197811271510</t>
  </si>
  <si>
    <t>130603197607254550</t>
  </si>
  <si>
    <t>429005198508209970</t>
  </si>
  <si>
    <t>441284198002229433</t>
  </si>
  <si>
    <t>350402197501105174</t>
  </si>
  <si>
    <t>140421197705057714</t>
  </si>
  <si>
    <t>320703199206030172</t>
  </si>
  <si>
    <t>12010519830207131X</t>
  </si>
  <si>
    <t>130628199212171713</t>
  </si>
  <si>
    <t>220122198201088772</t>
  </si>
  <si>
    <t>210881198302216572</t>
  </si>
  <si>
    <t>410502198910144599</t>
  </si>
  <si>
    <t>411725198103207370</t>
  </si>
  <si>
    <t>620981199209188378</t>
  </si>
  <si>
    <t>110108198504022019</t>
  </si>
  <si>
    <t>433123199304109996</t>
  </si>
  <si>
    <t>610525198707074352</t>
  </si>
  <si>
    <t>610102198405188394</t>
  </si>
  <si>
    <t>310116199304030338</t>
  </si>
  <si>
    <t>520103198410285538</t>
  </si>
  <si>
    <t>450102198204197078</t>
  </si>
  <si>
    <t>431200198701298339</t>
  </si>
  <si>
    <t>220702198103260450</t>
  </si>
  <si>
    <t>360201197504034197</t>
  </si>
  <si>
    <t>330212199107224415</t>
  </si>
  <si>
    <t>340201197611014778</t>
  </si>
  <si>
    <t>320504197705055873</t>
  </si>
  <si>
    <t>620821199310268032</t>
  </si>
  <si>
    <t>513200197611239958</t>
  </si>
  <si>
    <t>150726197911160957</t>
  </si>
  <si>
    <t>131024197503139133</t>
  </si>
  <si>
    <t>341503199005062259</t>
  </si>
  <si>
    <t>500236198804072653</t>
  </si>
  <si>
    <t>510682199311214471</t>
  </si>
  <si>
    <t>230903197702131334</t>
  </si>
  <si>
    <t>130624198912100190</t>
  </si>
  <si>
    <t>640502199202118930</t>
  </si>
  <si>
    <t>150826198904127979</t>
  </si>
  <si>
    <t>511902198101095616</t>
  </si>
  <si>
    <t>13022719750320331X</t>
  </si>
  <si>
    <t>620101198203101392</t>
  </si>
  <si>
    <t>522701197512052099</t>
  </si>
  <si>
    <t>421001197903116616</t>
  </si>
  <si>
    <t>210114199309083657</t>
  </si>
  <si>
    <t>62080119911126917X</t>
  </si>
  <si>
    <t>610401198708203658</t>
  </si>
  <si>
    <t>341204197607257194</t>
  </si>
  <si>
    <t>410721197701019293</t>
  </si>
  <si>
    <t>445381198005106890</t>
  </si>
  <si>
    <t>421002199107010932</t>
  </si>
  <si>
    <t>522732199109083258</t>
  </si>
  <si>
    <t>542222197707308270</t>
  </si>
  <si>
    <t>440500197512116131</t>
  </si>
  <si>
    <t>340301197911065238</t>
  </si>
  <si>
    <t>130825198611017832</t>
  </si>
  <si>
    <t>623025198303065477</t>
  </si>
  <si>
    <t>150924199406174319</t>
  </si>
  <si>
    <t>630101198401020218</t>
  </si>
  <si>
    <t>220802198604214493</t>
  </si>
  <si>
    <t>530923197607315215</t>
  </si>
  <si>
    <t>371524197901240519</t>
  </si>
  <si>
    <t>632522198708117091</t>
  </si>
  <si>
    <t>33080319910624893X</t>
  </si>
  <si>
    <t>141000199102016631</t>
  </si>
  <si>
    <t>420602197904079530</t>
  </si>
  <si>
    <t>659001198809120330</t>
  </si>
  <si>
    <t>222406197902267171</t>
  </si>
  <si>
    <t>440705198709125275</t>
  </si>
  <si>
    <t>610729199205052578</t>
  </si>
  <si>
    <t>610730198901106036</t>
  </si>
  <si>
    <t>23071419781120607X</t>
  </si>
  <si>
    <t>130401197802139433</t>
  </si>
  <si>
    <t>65232519750728917X</t>
  </si>
  <si>
    <t>451302197606157139</t>
  </si>
  <si>
    <t>110228198504127397</t>
  </si>
  <si>
    <t>230505199401156797</t>
  </si>
  <si>
    <t>542624198909088676</t>
  </si>
  <si>
    <t>350821197606085635</t>
  </si>
  <si>
    <t>110101198304109674</t>
  </si>
  <si>
    <t>130404197809123316</t>
  </si>
  <si>
    <t>340504199406223998</t>
  </si>
  <si>
    <t>620401197511244174</t>
  </si>
  <si>
    <t>532530197706149976</t>
  </si>
  <si>
    <t>421000198203194698</t>
  </si>
  <si>
    <t>130604197707156137</t>
  </si>
  <si>
    <t>450403198612043959</t>
  </si>
  <si>
    <t>230126199306113473</t>
  </si>
  <si>
    <t>51152919920325365X</t>
  </si>
  <si>
    <t>220182197903304718</t>
  </si>
  <si>
    <t>361023198710016991</t>
  </si>
  <si>
    <t>110200199204170953</t>
  </si>
  <si>
    <t>320703197810104397</t>
  </si>
  <si>
    <t>510500198602146630</t>
  </si>
  <si>
    <t>370481198201161393</t>
  </si>
  <si>
    <t>610300197706041106</t>
  </si>
  <si>
    <t>321322198007027867</t>
  </si>
  <si>
    <t>611021198508242522</t>
  </si>
  <si>
    <t>340604199207305881</t>
  </si>
  <si>
    <t>110106198803261004</t>
  </si>
  <si>
    <t>150221199111149986</t>
  </si>
  <si>
    <t>621226197907025687</t>
  </si>
  <si>
    <t>370181199410166903</t>
  </si>
  <si>
    <t>62060219910803434X</t>
  </si>
  <si>
    <t>210703198707262568</t>
  </si>
  <si>
    <t>361125197502199026</t>
  </si>
  <si>
    <t>220323198106061943</t>
  </si>
  <si>
    <t>53232719900523628X</t>
  </si>
  <si>
    <t>610400198808242902</t>
  </si>
  <si>
    <t>430100198505224307</t>
  </si>
  <si>
    <t>330226198402225361</t>
  </si>
  <si>
    <t>500233197610250806</t>
  </si>
  <si>
    <t>330185199205219481</t>
  </si>
  <si>
    <t>140224198206248888</t>
  </si>
  <si>
    <t>370126198604144622</t>
  </si>
  <si>
    <t>320585199102068669</t>
  </si>
  <si>
    <t>341322198107049509</t>
  </si>
  <si>
    <t>522230198106269381</t>
  </si>
  <si>
    <t>63272319900716190X</t>
  </si>
  <si>
    <t>632523198405187569</t>
  </si>
  <si>
    <t>450701199309228200</t>
  </si>
  <si>
    <t>445300197702198361</t>
  </si>
  <si>
    <t>141101198408062225</t>
  </si>
  <si>
    <t>610301198411069786</t>
  </si>
  <si>
    <t>441827198812268566</t>
  </si>
  <si>
    <t>511525197702227328</t>
  </si>
  <si>
    <t>500111199208152922</t>
  </si>
  <si>
    <t>610801197801260788</t>
  </si>
  <si>
    <t>130534199104015083</t>
  </si>
  <si>
    <t>140411197604279742</t>
  </si>
  <si>
    <t>469002198807319887</t>
  </si>
  <si>
    <t>530426199412193128</t>
  </si>
  <si>
    <t>440802198304147240</t>
  </si>
  <si>
    <t>150501198605065981</t>
  </si>
  <si>
    <t>211400197907296268</t>
  </si>
  <si>
    <t>231202197807314767</t>
  </si>
  <si>
    <t>13062219850901296X</t>
  </si>
  <si>
    <t>321001198608211463</t>
  </si>
  <si>
    <t>22028319871117286X</t>
  </si>
  <si>
    <t>320116198505259281</t>
  </si>
  <si>
    <t>210711199108162862</t>
  </si>
  <si>
    <t>410301197803186605</t>
  </si>
  <si>
    <t>530522197509144365</t>
  </si>
  <si>
    <t>370202198107107303</t>
  </si>
  <si>
    <t>654021197810017924</t>
  </si>
  <si>
    <t>361129197901255484</t>
  </si>
  <si>
    <t>511011197511101003</t>
  </si>
  <si>
    <t>120105197607246028</t>
  </si>
  <si>
    <t>210213198608021645</t>
  </si>
  <si>
    <t>140501199012246489</t>
  </si>
  <si>
    <t>340801199011234680</t>
  </si>
  <si>
    <t>450327197909227165</t>
  </si>
  <si>
    <t>330482198901213042</t>
  </si>
  <si>
    <t>532528197911081161</t>
  </si>
  <si>
    <t>350821198502176782</t>
  </si>
  <si>
    <t>500200197912256828</t>
  </si>
  <si>
    <t>321202198208257642</t>
  </si>
  <si>
    <t>52010319750514394X</t>
  </si>
  <si>
    <t>52010219811012594X</t>
  </si>
  <si>
    <t>430223197704121966</t>
  </si>
  <si>
    <t>445201198711240203</t>
  </si>
  <si>
    <t>320583197703168648</t>
  </si>
  <si>
    <t>520326199102217925</t>
  </si>
  <si>
    <t>440705197611084040</t>
  </si>
  <si>
    <t>350200198308210687</t>
  </si>
  <si>
    <t>420202198411239800</t>
  </si>
  <si>
    <t>533102198912232046</t>
  </si>
  <si>
    <t>230714198801038186</t>
  </si>
  <si>
    <t>433100198110302263</t>
  </si>
  <si>
    <t>411527199202045605</t>
  </si>
  <si>
    <t>230700197505305465</t>
  </si>
  <si>
    <t>370523198610196640</t>
  </si>
  <si>
    <t>230522198210251662</t>
  </si>
  <si>
    <t>440282199204261223</t>
  </si>
  <si>
    <t>340103199106107789</t>
  </si>
  <si>
    <t>33052319900205516X</t>
  </si>
  <si>
    <t>445200197510268804</t>
  </si>
  <si>
    <t>510114197506107825</t>
  </si>
  <si>
    <t>211324199412074860</t>
  </si>
  <si>
    <t>210624198603037524</t>
  </si>
  <si>
    <t>230702198411128044</t>
  </si>
  <si>
    <t>210802199002064162</t>
  </si>
  <si>
    <t>37070419930726382X</t>
  </si>
  <si>
    <t>371081197706102226</t>
  </si>
  <si>
    <t>451200198004165884</t>
  </si>
  <si>
    <t>511621198812142000</t>
  </si>
  <si>
    <t>220524199006189081</t>
  </si>
  <si>
    <t>320505198508147687</t>
  </si>
  <si>
    <t>15062519790621664X</t>
  </si>
  <si>
    <t>152200198301221988</t>
  </si>
  <si>
    <t>632521198608072662</t>
  </si>
  <si>
    <t>140824198611301761</t>
  </si>
  <si>
    <t>440229198209051542</t>
  </si>
  <si>
    <t>231223198910265866</t>
  </si>
  <si>
    <t>360732198402154627</t>
  </si>
  <si>
    <t>410327197602234182</t>
  </si>
  <si>
    <t>150700198806031527</t>
  </si>
  <si>
    <t>611022198911218084</t>
  </si>
  <si>
    <t>220801197902275128</t>
  </si>
  <si>
    <t>510601199010217361</t>
  </si>
  <si>
    <t>360900197808070742</t>
  </si>
  <si>
    <t>任君君</t>
    <phoneticPr fontId="4" type="noConversion"/>
  </si>
  <si>
    <t>学历</t>
    <phoneticPr fontId="4" type="noConversion"/>
  </si>
  <si>
    <t>博士</t>
  </si>
  <si>
    <t>博士</t>
    <phoneticPr fontId="4" type="noConversion"/>
  </si>
  <si>
    <t>高中及以下</t>
  </si>
  <si>
    <t>高中及以下</t>
    <phoneticPr fontId="4" type="noConversion"/>
  </si>
  <si>
    <t>硕士</t>
  </si>
  <si>
    <t>本科</t>
  </si>
  <si>
    <t>大专</t>
  </si>
  <si>
    <t>硕士</t>
    <phoneticPr fontId="4" type="noConversion"/>
  </si>
  <si>
    <t>本科</t>
    <phoneticPr fontId="4" type="noConversion"/>
  </si>
  <si>
    <t>董事长</t>
  </si>
  <si>
    <t>董事长</t>
    <phoneticPr fontId="4" type="noConversion"/>
  </si>
  <si>
    <t>总经理</t>
  </si>
  <si>
    <t>总经理</t>
    <phoneticPr fontId="4" type="noConversion"/>
  </si>
  <si>
    <t>分管副总</t>
  </si>
  <si>
    <t>分管副总</t>
    <phoneticPr fontId="4" type="noConversion"/>
  </si>
  <si>
    <t>经理</t>
  </si>
  <si>
    <t>经理</t>
    <phoneticPr fontId="4" type="noConversion"/>
  </si>
  <si>
    <t>总监</t>
  </si>
  <si>
    <t>总监</t>
    <phoneticPr fontId="4" type="noConversion"/>
  </si>
  <si>
    <t>人事经理</t>
  </si>
  <si>
    <t>人事经理</t>
    <phoneticPr fontId="4" type="noConversion"/>
  </si>
  <si>
    <t>招聘培训主管</t>
  </si>
  <si>
    <t>招聘培训主管</t>
    <phoneticPr fontId="4" type="noConversion"/>
  </si>
  <si>
    <t>合同主管</t>
  </si>
  <si>
    <t>合同主管</t>
    <phoneticPr fontId="4" type="noConversion"/>
  </si>
  <si>
    <t>主管</t>
  </si>
  <si>
    <t>主管</t>
    <phoneticPr fontId="4" type="noConversion"/>
  </si>
  <si>
    <t>专职</t>
  </si>
  <si>
    <t>专职</t>
    <phoneticPr fontId="4" type="noConversion"/>
  </si>
  <si>
    <t>副经理</t>
  </si>
  <si>
    <t>副经理</t>
    <phoneticPr fontId="4" type="noConversion"/>
  </si>
  <si>
    <t>设计员</t>
  </si>
  <si>
    <t>设计员</t>
    <phoneticPr fontId="4" type="noConversion"/>
  </si>
  <si>
    <t>测试员</t>
  </si>
  <si>
    <t>测试员</t>
    <phoneticPr fontId="4" type="noConversion"/>
  </si>
  <si>
    <t>工艺员</t>
  </si>
  <si>
    <t>工艺员</t>
    <phoneticPr fontId="4" type="noConversion"/>
  </si>
  <si>
    <t>总监</t>
    <phoneticPr fontId="4" type="noConversion"/>
  </si>
  <si>
    <t>经理</t>
    <phoneticPr fontId="4" type="noConversion"/>
  </si>
  <si>
    <t>主管</t>
    <phoneticPr fontId="4" type="noConversion"/>
  </si>
  <si>
    <t>质检员</t>
  </si>
  <si>
    <t>质检员</t>
    <phoneticPr fontId="4" type="noConversion"/>
  </si>
  <si>
    <t>大区经理</t>
  </si>
  <si>
    <t>大区经理</t>
    <phoneticPr fontId="4" type="noConversion"/>
  </si>
  <si>
    <t>销售经理</t>
  </si>
  <si>
    <t>销售经理</t>
    <phoneticPr fontId="4" type="noConversion"/>
  </si>
  <si>
    <t>专职</t>
    <phoneticPr fontId="4" type="noConversion"/>
  </si>
  <si>
    <t>分厂厂长</t>
  </si>
  <si>
    <t>分厂厂长</t>
    <phoneticPr fontId="4" type="noConversion"/>
  </si>
  <si>
    <t>专职</t>
    <phoneticPr fontId="4" type="noConversion"/>
  </si>
  <si>
    <t>组长</t>
  </si>
  <si>
    <t>组长</t>
    <phoneticPr fontId="4" type="noConversion"/>
  </si>
  <si>
    <t>操作工</t>
  </si>
  <si>
    <t>操作工</t>
    <phoneticPr fontId="4" type="noConversion"/>
  </si>
  <si>
    <t>专职</t>
    <phoneticPr fontId="4" type="noConversion"/>
  </si>
  <si>
    <t>后勤</t>
    <phoneticPr fontId="4" type="noConversion"/>
  </si>
  <si>
    <t>保洁</t>
  </si>
  <si>
    <t>保洁</t>
    <phoneticPr fontId="4" type="noConversion"/>
  </si>
  <si>
    <t>保安队长</t>
  </si>
  <si>
    <t>保安队长</t>
    <phoneticPr fontId="4" type="noConversion"/>
  </si>
  <si>
    <t>车班班长</t>
  </si>
  <si>
    <t>车班班长</t>
    <phoneticPr fontId="4" type="noConversion"/>
  </si>
  <si>
    <t>司机</t>
  </si>
  <si>
    <t>司机</t>
    <phoneticPr fontId="4" type="noConversion"/>
  </si>
  <si>
    <t>保安</t>
  </si>
  <si>
    <t>保安</t>
    <phoneticPr fontId="4" type="noConversion"/>
  </si>
  <si>
    <t>总计</t>
  </si>
  <si>
    <t>列标签</t>
  </si>
  <si>
    <t>年龄</t>
    <phoneticPr fontId="4" type="noConversion"/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</si>
  <si>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</si>
  <si>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</si>
  <si>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</si>
  <si>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</si>
  <si>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</si>
  <si>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</si>
  <si>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</si>
  <si>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</si>
  <si>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</si>
  <si>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0-4</t>
  </si>
  <si>
    <t>5-9</t>
  </si>
  <si>
    <t>10-14</t>
  </si>
  <si>
    <t>15-19</t>
  </si>
  <si>
    <t>25-30</t>
  </si>
  <si>
    <t>在职人员学历情况分析</t>
    <phoneticPr fontId="4" type="noConversion"/>
  </si>
  <si>
    <t>在职人员年龄结构分析</t>
    <phoneticPr fontId="4" type="noConversion"/>
  </si>
  <si>
    <t>在职人员司龄结构分析</t>
    <phoneticPr fontId="4" type="noConversion"/>
  </si>
  <si>
    <t>在职人员工龄结构分析</t>
    <phoneticPr fontId="4" type="noConversion"/>
  </si>
  <si>
    <t>35-40</t>
  </si>
  <si>
    <t>人数</t>
  </si>
  <si>
    <t xml:space="preserve">人员类型 </t>
  </si>
  <si>
    <t xml:space="preserve">学历 </t>
  </si>
  <si>
    <t>年龄结构</t>
  </si>
  <si>
    <t>司龄结构</t>
  </si>
  <si>
    <t>工龄结构</t>
  </si>
  <si>
    <t>各岗位年龄结构情况分布</t>
    <phoneticPr fontId="4" type="noConversion"/>
  </si>
  <si>
    <t>各学历年龄结构情况分布</t>
    <phoneticPr fontId="4" type="noConversion"/>
  </si>
  <si>
    <t xml:space="preserve">岗位名称 </t>
  </si>
  <si>
    <t>表姐</t>
    <phoneticPr fontId="4" type="noConversion"/>
  </si>
  <si>
    <t>XXX公司在职员工分析统计表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</si>
</sst>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Tahoma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5" fillId="0" borderId="0" xfId="0" applyFont="1"/>
    <xf numFmtId="176" fontId="1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75"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8</xdr:col>
      <xdr:colOff>571500</xdr:colOff>
      <xdr:row>0</xdr:row>
      <xdr:rowOff>657224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人员类型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人员类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0"/>
              <a:ext cx="3486150" cy="65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2838.450164004629" createdVersion="6" refreshedVersion="6" minRefreshableVersion="3" recordCount="1124" xr:uid="{00000000-000A-0000-FFFF-FFFF15000000}">
  <cacheSource type="worksheet">
    <worksheetSource name="表1"/>
  </cacheSource>
  <cacheFields count="14">
    <cacheField name="员工编号" numFmtId="0">
      <sharedItems/>
    </cacheField>
    <cacheField name="姓名" numFmtId="0">
      <sharedItems/>
    </cacheField>
    <cacheField name="部门" numFmtId="0">
      <sharedItems/>
    </cacheField>
    <cacheField name="人员类型" numFmtId="0">
      <sharedItems count="5">
        <s v="管理"/>
        <s v="技术"/>
        <s v="营销"/>
        <s v="生产"/>
        <s v="后勤"/>
      </sharedItems>
    </cacheField>
    <cacheField name="岗位" numFmtId="0">
      <sharedItems count="26">
        <s v="董事长"/>
        <s v="总经理"/>
        <s v="分管副总"/>
        <s v="经理"/>
        <s v="总监"/>
        <s v="人事经理"/>
        <s v="招聘培训主管"/>
        <s v="合同主管"/>
        <s v="专职"/>
        <s v="主管"/>
        <s v="副经理"/>
        <s v="设计员"/>
        <s v="测试员"/>
        <s v="工艺员"/>
        <s v="质检员"/>
        <s v="大区经理"/>
        <s v="销售经理"/>
        <s v="分厂厂长"/>
        <s v="组长"/>
        <s v="操作工"/>
        <s v="后勤"/>
        <s v="保洁"/>
        <s v="保安队长"/>
        <s v="车班班长"/>
        <s v="司机"/>
        <s v="保安"/>
      </sharedItems>
    </cacheField>
    <cacheField name="身份证号" numFmtId="0">
      <sharedItems containsMixedTypes="1" containsNumber="1" containsInteger="1" minValue="4.3290219730708E+17" maxValue="4.3290219730708E+17"/>
    </cacheField>
    <cacheField name="性别" numFmtId="0">
      <sharedItems/>
    </cacheField>
    <cacheField name="出生日期" numFmtId="0">
      <sharedItems/>
    </cacheField>
    <cacheField name="学历" numFmtId="0">
      <sharedItems count="5">
        <s v="硕士"/>
        <s v="本科"/>
        <s v="大专"/>
        <s v="博士"/>
        <s v="高中及以下"/>
      </sharedItems>
    </cacheField>
    <cacheField name="入职时间" numFmtId="14">
      <sharedItems containsSemiMixedTypes="0" containsNonDate="0" containsDate="1" containsString="0" minDate="1987-02-04T00:00:00" maxDate="2016-12-18T00:00:00"/>
    </cacheField>
    <cacheField name="工作时间" numFmtId="14">
      <sharedItems containsSemiMixedTypes="0" containsNonDate="0" containsDate="1" containsString="0" minDate="1979-06-13T00:00:00" maxDate="2016-12-18T00:00:00"/>
    </cacheField>
    <cacheField name="司龄" numFmtId="176">
      <sharedItems containsSemiMixedTypes="0" containsString="0" containsNumber="1" containsInteger="1" minValue="0" maxValue="30" count="31">
        <n v="14"/>
        <n v="5"/>
        <n v="7"/>
        <n v="18"/>
        <n v="9"/>
        <n v="19"/>
        <n v="15"/>
        <n v="11"/>
        <n v="10"/>
        <n v="16"/>
        <n v="21"/>
        <n v="2"/>
        <n v="1"/>
        <n v="12"/>
        <n v="13"/>
        <n v="6"/>
        <n v="26"/>
        <n v="24"/>
        <n v="23"/>
        <n v="8"/>
        <n v="25"/>
        <n v="27"/>
        <n v="17"/>
        <n v="4"/>
        <n v="29"/>
        <n v="3"/>
        <n v="22"/>
        <n v="20"/>
        <n v="28"/>
        <n v="30"/>
        <n v="0"/>
      </sharedItems>
      <fieldGroup base="11">
        <rangePr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工龄" numFmtId="0">
      <sharedItems containsSemiMixedTypes="0" containsString="0" containsNumber="1" containsInteger="1" minValue="0" maxValue="37" count="38">
        <n v="14"/>
        <n v="7"/>
        <n v="8"/>
        <n v="26"/>
        <n v="9"/>
        <n v="19"/>
        <n v="15"/>
        <n v="18"/>
        <n v="29"/>
        <n v="10"/>
        <n v="20"/>
        <n v="21"/>
        <n v="11"/>
        <n v="28"/>
        <n v="17"/>
        <n v="16"/>
        <n v="23"/>
        <n v="13"/>
        <n v="31"/>
        <n v="6"/>
        <n v="36"/>
        <n v="25"/>
        <n v="22"/>
        <n v="37"/>
        <n v="24"/>
        <n v="30"/>
        <n v="32"/>
        <n v="34"/>
        <n v="12"/>
        <n v="33"/>
        <n v="27"/>
        <n v="4"/>
        <n v="35"/>
        <n v="5"/>
        <n v="3"/>
        <n v="1"/>
        <n v="2"/>
        <n v="0"/>
      </sharedItems>
      <fieldGroup base="12">
        <rangePr autoEnd="0"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年龄" numFmtId="0">
      <sharedItems containsSemiMixedTypes="0" containsString="0" containsNumber="1" containsInteger="1" minValue="21" maxValue="61" count="41">
        <n v="38"/>
        <n v="30"/>
        <n v="34"/>
        <n v="48"/>
        <n v="40"/>
        <n v="39"/>
        <n v="46"/>
        <n v="54"/>
        <n v="35"/>
        <n v="45"/>
        <n v="41"/>
        <n v="47"/>
        <n v="33"/>
        <n v="36"/>
        <n v="37"/>
        <n v="56"/>
        <n v="43"/>
        <n v="44"/>
        <n v="57"/>
        <n v="42"/>
        <n v="52"/>
        <n v="59"/>
        <n v="55"/>
        <n v="53"/>
        <n v="61"/>
        <n v="49"/>
        <n v="58"/>
        <n v="32"/>
        <n v="51"/>
        <n v="50"/>
        <n v="60"/>
        <n v="31"/>
        <n v="29"/>
        <n v="28"/>
        <n v="27"/>
        <n v="21"/>
        <n v="25"/>
        <n v="26"/>
        <n v="24"/>
        <n v="23"/>
        <n v="22"/>
      </sharedItems>
      <fieldGroup base="13">
        <rangePr autoStart="0" autoEnd="0" startNum="20" endNum="65" groupInterval="5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4">
  <r>
    <s v="WL001"/>
    <s v="孙伟"/>
    <s v="综合管理部"/>
    <x v="0"/>
    <x v="0"/>
    <s v="110108197812013870"/>
    <s v="男"/>
    <s v="1978-12-01"/>
    <x v="0"/>
    <d v="2002-06-26T00:00:00"/>
    <d v="2002-06-26T00:00:00"/>
    <x v="0"/>
    <x v="0"/>
    <x v="0"/>
  </r>
  <r>
    <s v="WL002"/>
    <s v="凌祯"/>
    <s v="综合管理部"/>
    <x v="0"/>
    <x v="1"/>
    <s v="360403198608307313"/>
    <s v="男"/>
    <s v="1986-08-30"/>
    <x v="1"/>
    <d v="2011-10-09T00:00:00"/>
    <d v="2009-04-22T00:00:00"/>
    <x v="1"/>
    <x v="1"/>
    <x v="1"/>
  </r>
  <r>
    <s v="WL003"/>
    <s v="邹新文"/>
    <s v="综合管理部"/>
    <x v="0"/>
    <x v="2"/>
    <s v="432321198212255319"/>
    <s v="男"/>
    <s v="1982-12-25"/>
    <x v="1"/>
    <d v="2010-02-16T00:00:00"/>
    <d v="2009-04-10T00:00:00"/>
    <x v="2"/>
    <x v="2"/>
    <x v="2"/>
  </r>
  <r>
    <s v="WL004"/>
    <s v="李明"/>
    <s v="综合管理部"/>
    <x v="0"/>
    <x v="2"/>
    <s v="370102196804201871"/>
    <s v="男"/>
    <s v="1968-04-20"/>
    <x v="2"/>
    <d v="1998-12-11T00:00:00"/>
    <d v="1990-10-10T00:00:00"/>
    <x v="3"/>
    <x v="3"/>
    <x v="3"/>
  </r>
  <r>
    <s v="WL005"/>
    <s v="翁国栋"/>
    <s v="综合管理部"/>
    <x v="0"/>
    <x v="2"/>
    <s v="110108198204173516"/>
    <s v="男"/>
    <s v="1982-04-17"/>
    <x v="1"/>
    <d v="2007-07-27T00:00:00"/>
    <d v="2007-07-27T00:00:00"/>
    <x v="4"/>
    <x v="4"/>
    <x v="2"/>
  </r>
  <r>
    <s v="WL006"/>
    <s v="康书"/>
    <s v="综合管理部"/>
    <x v="0"/>
    <x v="2"/>
    <s v="110105197608251429"/>
    <s v="女"/>
    <s v="1976-08-25"/>
    <x v="1"/>
    <d v="1998-01-07T00:00:00"/>
    <d v="1998-01-07T00:00:00"/>
    <x v="5"/>
    <x v="5"/>
    <x v="4"/>
  </r>
  <r>
    <s v="WL007"/>
    <s v="孙坛"/>
    <s v="综合管理部"/>
    <x v="0"/>
    <x v="2"/>
    <s v="422725197707194510"/>
    <s v="男"/>
    <s v="1977-07-19"/>
    <x v="2"/>
    <d v="2001-07-15T00:00:00"/>
    <d v="2001-07-15T00:00:00"/>
    <x v="6"/>
    <x v="6"/>
    <x v="5"/>
  </r>
  <r>
    <s v="WL008"/>
    <s v="张一波"/>
    <s v="综合管理部"/>
    <x v="0"/>
    <x v="2"/>
    <s v="110108198210296215"/>
    <s v="男"/>
    <s v="1982-10-29"/>
    <x v="2"/>
    <d v="2009-05-12T00:00:00"/>
    <d v="2009-05-12T00:00:00"/>
    <x v="2"/>
    <x v="1"/>
    <x v="2"/>
  </r>
  <r>
    <s v="WL009"/>
    <s v="马鑫"/>
    <s v="综合管理部"/>
    <x v="0"/>
    <x v="2"/>
    <s v="210725197005176153"/>
    <s v="男"/>
    <s v="1970-05-17"/>
    <x v="2"/>
    <d v="1998-10-18T00:00:00"/>
    <d v="1998-10-18T00:00:00"/>
    <x v="3"/>
    <x v="7"/>
    <x v="6"/>
  </r>
  <r>
    <s v="WL010"/>
    <s v="倪国梁"/>
    <s v="综合管理部"/>
    <x v="0"/>
    <x v="2"/>
    <s v="120104196211113458"/>
    <s v="男"/>
    <s v="1962-11-11"/>
    <x v="2"/>
    <d v="2006-04-04T00:00:00"/>
    <d v="1988-03-16T00:00:00"/>
    <x v="7"/>
    <x v="8"/>
    <x v="7"/>
  </r>
  <r>
    <s v="WL011"/>
    <s v="程桂刚"/>
    <s v="综合管理部"/>
    <x v="0"/>
    <x v="2"/>
    <s v="130103198112071443"/>
    <s v="女"/>
    <s v="1981-12-07"/>
    <x v="1"/>
    <d v="2006-12-09T00:00:00"/>
    <d v="2006-12-09T00:00:00"/>
    <x v="8"/>
    <x v="9"/>
    <x v="8"/>
  </r>
  <r>
    <s v="WL012"/>
    <s v="陈希龙"/>
    <s v="综合管理部"/>
    <x v="0"/>
    <x v="2"/>
    <s v="110108197109262479"/>
    <s v="男"/>
    <s v="1971-09-26"/>
    <x v="1"/>
    <d v="2000-05-06T00:00:00"/>
    <d v="1996-05-24T00:00:00"/>
    <x v="9"/>
    <x v="10"/>
    <x v="9"/>
  </r>
  <r>
    <s v="WL013"/>
    <s v="李龙"/>
    <s v="综合管理部"/>
    <x v="0"/>
    <x v="3"/>
    <s v="610111197511021523"/>
    <s v="女"/>
    <s v="1975-11-02"/>
    <x v="1"/>
    <d v="2001-09-03T00:00:00"/>
    <d v="1998-03-06T00:00:00"/>
    <x v="6"/>
    <x v="5"/>
    <x v="10"/>
  </r>
  <r>
    <s v="WL014"/>
    <s v="桑玮"/>
    <s v="综合管理部"/>
    <x v="0"/>
    <x v="3"/>
    <s v="110108196909273422"/>
    <s v="女"/>
    <s v="1969-09-27"/>
    <x v="1"/>
    <d v="1995-11-22T00:00:00"/>
    <d v="1995-11-22T00:00:00"/>
    <x v="10"/>
    <x v="11"/>
    <x v="11"/>
  </r>
  <r>
    <s v="WL015"/>
    <s v="张娟"/>
    <s v="综合管理部"/>
    <x v="0"/>
    <x v="3"/>
    <s v="350702198308100116"/>
    <s v="男"/>
    <s v="1983-08-10"/>
    <x v="1"/>
    <d v="2006-09-01T00:00:00"/>
    <d v="2006-09-01T00:00:00"/>
    <x v="8"/>
    <x v="9"/>
    <x v="12"/>
  </r>
  <r>
    <s v="WL016"/>
    <s v="杜志强"/>
    <s v="综合管理部"/>
    <x v="0"/>
    <x v="3"/>
    <s v="412724198008301432"/>
    <s v="男"/>
    <s v="1980-08-30"/>
    <x v="1"/>
    <d v="2014-08-25T00:00:00"/>
    <d v="2005-09-22T00:00:00"/>
    <x v="11"/>
    <x v="12"/>
    <x v="13"/>
  </r>
  <r>
    <s v="WL017"/>
    <s v="史伟"/>
    <s v="人力资源部"/>
    <x v="0"/>
    <x v="4"/>
    <s v="420106197906176512"/>
    <s v="男"/>
    <s v="1979-06-17"/>
    <x v="2"/>
    <d v="2007-01-25T00:00:00"/>
    <d v="2007-01-25T00:00:00"/>
    <x v="8"/>
    <x v="9"/>
    <x v="14"/>
  </r>
  <r>
    <s v="WL018"/>
    <s v="张步青"/>
    <s v="人力资源部"/>
    <x v="0"/>
    <x v="5"/>
    <s v="230102196006163638"/>
    <s v="男"/>
    <s v="1960-06-16"/>
    <x v="1"/>
    <d v="2015-06-05T00:00:00"/>
    <d v="1988-06-12T00:00:00"/>
    <x v="12"/>
    <x v="13"/>
    <x v="15"/>
  </r>
  <r>
    <s v="WL019"/>
    <s v="吴姣姣"/>
    <s v="人力资源部"/>
    <x v="0"/>
    <x v="6"/>
    <s v="110102198210160798"/>
    <s v="男"/>
    <s v="1982-10-16"/>
    <x v="1"/>
    <d v="2007-08-16T00:00:00"/>
    <d v="2007-08-16T00:00:00"/>
    <x v="4"/>
    <x v="4"/>
    <x v="2"/>
  </r>
  <r>
    <s v="WL020"/>
    <s v="任隽芳"/>
    <s v="人力资源部"/>
    <x v="0"/>
    <x v="7"/>
    <s v="110102198212041124"/>
    <s v="女"/>
    <s v="1982-12-04"/>
    <x v="0"/>
    <d v="2010-04-09T00:00:00"/>
    <d v="2010-04-09T00:00:00"/>
    <x v="2"/>
    <x v="1"/>
    <x v="2"/>
  </r>
  <r>
    <s v="WL021"/>
    <s v="王晓琴"/>
    <s v="人力资源部"/>
    <x v="0"/>
    <x v="8"/>
    <s v="370783197506122121"/>
    <s v="女"/>
    <s v="1975-06-12"/>
    <x v="2"/>
    <d v="2011-11-19T00:00:00"/>
    <d v="1999-11-10T00:00:00"/>
    <x v="1"/>
    <x v="14"/>
    <x v="10"/>
  </r>
  <r>
    <s v="WL022"/>
    <s v="姜滨"/>
    <s v="人力资源部"/>
    <x v="0"/>
    <x v="8"/>
    <s v="150102197910255812"/>
    <s v="男"/>
    <s v="1979-10-25"/>
    <x v="1"/>
    <d v="2004-06-07T00:00:00"/>
    <d v="2001-11-04T00:00:00"/>
    <x v="13"/>
    <x v="6"/>
    <x v="14"/>
  </r>
  <r>
    <s v="WL023"/>
    <s v="张新文"/>
    <s v="人力资源部"/>
    <x v="0"/>
    <x v="8"/>
    <s v="330726197310155655"/>
    <s v="男"/>
    <s v="1973-10-15"/>
    <x v="0"/>
    <d v="2007-09-06T00:00:00"/>
    <d v="2001-03-26T00:00:00"/>
    <x v="4"/>
    <x v="15"/>
    <x v="16"/>
  </r>
  <r>
    <s v="WL024"/>
    <s v="张清兰"/>
    <s v="财务部"/>
    <x v="0"/>
    <x v="4"/>
    <s v="11010819811025144X"/>
    <s v="女"/>
    <s v="1981-10-25"/>
    <x v="2"/>
    <d v="2009-10-17T00:00:00"/>
    <d v="2003-01-18T00:00:00"/>
    <x v="2"/>
    <x v="0"/>
    <x v="8"/>
  </r>
  <r>
    <s v="WL025"/>
    <s v="迟爱学"/>
    <s v="财务部"/>
    <x v="0"/>
    <x v="3"/>
    <s v="430204196812285016"/>
    <s v="男"/>
    <s v="1968-12-28"/>
    <x v="0"/>
    <d v="1995-04-17T00:00:00"/>
    <d v="1993-05-02T00:00:00"/>
    <x v="10"/>
    <x v="16"/>
    <x v="3"/>
  </r>
  <r>
    <s v="WL026"/>
    <s v="王守胜"/>
    <s v="财务部"/>
    <x v="0"/>
    <x v="3"/>
    <s v="210104197302173518"/>
    <s v="男"/>
    <s v="1973-02-17"/>
    <x v="2"/>
    <d v="2003-06-04T00:00:00"/>
    <d v="1998-05-20T00:00:00"/>
    <x v="14"/>
    <x v="7"/>
    <x v="17"/>
  </r>
  <r>
    <s v="WL027"/>
    <s v="胡德刚"/>
    <s v="财务部"/>
    <x v="0"/>
    <x v="9"/>
    <s v="110105198012060032"/>
    <s v="男"/>
    <s v="1980-12-06"/>
    <x v="1"/>
    <d v="2003-04-20T00:00:00"/>
    <d v="2003-04-20T00:00:00"/>
    <x v="14"/>
    <x v="17"/>
    <x v="13"/>
  </r>
  <r>
    <s v="WL028"/>
    <s v="向恺"/>
    <s v="财务部"/>
    <x v="0"/>
    <x v="9"/>
    <s v="110108197310085739"/>
    <s v="男"/>
    <s v="1973-10-08"/>
    <x v="2"/>
    <d v="2010-04-29T00:00:00"/>
    <d v="1999-01-11T00:00:00"/>
    <x v="15"/>
    <x v="7"/>
    <x v="16"/>
  </r>
  <r>
    <s v="WL029"/>
    <s v="殷孟珍"/>
    <s v="财务部"/>
    <x v="0"/>
    <x v="9"/>
    <s v="371422195910220647"/>
    <s v="女"/>
    <s v="1959-10-22"/>
    <x v="1"/>
    <d v="1990-08-04T00:00:00"/>
    <d v="1986-02-02T00:00:00"/>
    <x v="16"/>
    <x v="18"/>
    <x v="18"/>
  </r>
  <r>
    <s v="WL030"/>
    <s v="练世明"/>
    <s v="财务部"/>
    <x v="0"/>
    <x v="8"/>
    <s v="370403197311092056"/>
    <s v="男"/>
    <s v="1973-11-09"/>
    <x v="1"/>
    <d v="1998-06-08T00:00:00"/>
    <d v="1998-06-08T00:00:00"/>
    <x v="3"/>
    <x v="7"/>
    <x v="16"/>
  </r>
  <r>
    <s v="WL031"/>
    <s v="袁红胜"/>
    <s v="财务部"/>
    <x v="0"/>
    <x v="8"/>
    <s v="370629197212023755"/>
    <s v="男"/>
    <s v="1972-12-02"/>
    <x v="2"/>
    <d v="2009-07-28T00:00:00"/>
    <d v="1999-05-26T00:00:00"/>
    <x v="2"/>
    <x v="14"/>
    <x v="17"/>
  </r>
  <r>
    <s v="WL032"/>
    <s v="于永祯"/>
    <s v="财务部"/>
    <x v="0"/>
    <x v="8"/>
    <s v="142429197504075257"/>
    <s v="男"/>
    <s v="1975-04-07"/>
    <x v="0"/>
    <d v="2014-06-15T00:00:00"/>
    <d v="2001-12-27T00:00:00"/>
    <x v="11"/>
    <x v="6"/>
    <x v="19"/>
  </r>
  <r>
    <s v="WL033"/>
    <s v="赵皓宇"/>
    <s v="财务部"/>
    <x v="0"/>
    <x v="8"/>
    <s v="230229198003061451"/>
    <s v="男"/>
    <s v="1980-03-06"/>
    <x v="2"/>
    <d v="2009-07-03T00:00:00"/>
    <d v="2003-03-06T00:00:00"/>
    <x v="2"/>
    <x v="0"/>
    <x v="14"/>
  </r>
  <r>
    <s v="WL034"/>
    <s v="杨国栋"/>
    <s v="财务部"/>
    <x v="0"/>
    <x v="8"/>
    <s v="210502196409270090"/>
    <s v="男"/>
    <s v="1964-09-27"/>
    <x v="1"/>
    <d v="1993-03-02T00:00:00"/>
    <d v="1987-10-25T00:00:00"/>
    <x v="17"/>
    <x v="8"/>
    <x v="20"/>
  </r>
  <r>
    <s v="WL035"/>
    <s v="房琳"/>
    <s v="财务部"/>
    <x v="0"/>
    <x v="8"/>
    <s v="430602198209190039"/>
    <s v="男"/>
    <s v="1982-09-19"/>
    <x v="2"/>
    <d v="2010-10-16T00:00:00"/>
    <d v="2010-10-16T00:00:00"/>
    <x v="15"/>
    <x v="19"/>
    <x v="2"/>
  </r>
  <r>
    <s v="WL036"/>
    <s v="梁新元"/>
    <s v="财务部"/>
    <x v="0"/>
    <x v="8"/>
    <s v="110108195704276314"/>
    <s v="男"/>
    <s v="1957-04-27"/>
    <x v="1"/>
    <d v="2000-07-26T00:00:00"/>
    <d v="1981-02-04T00:00:00"/>
    <x v="9"/>
    <x v="20"/>
    <x v="21"/>
  </r>
  <r>
    <s v="WL037"/>
    <s v="侯发标"/>
    <s v="财务部"/>
    <x v="0"/>
    <x v="8"/>
    <s v="410901196204072219"/>
    <s v="男"/>
    <s v="1962-04-07"/>
    <x v="1"/>
    <d v="1993-06-05T00:00:00"/>
    <d v="1988-04-10T00:00:00"/>
    <x v="18"/>
    <x v="8"/>
    <x v="22"/>
  </r>
  <r>
    <s v="WL038"/>
    <s v="程磊"/>
    <s v="采购部"/>
    <x v="0"/>
    <x v="3"/>
    <s v="110221198308251408"/>
    <s v="女"/>
    <s v="1983-08-25"/>
    <x v="1"/>
    <d v="2009-05-05T00:00:00"/>
    <d v="2009-05-05T00:00:00"/>
    <x v="2"/>
    <x v="1"/>
    <x v="12"/>
  </r>
  <r>
    <s v="WL039"/>
    <s v="练彦情"/>
    <s v="采购部"/>
    <x v="0"/>
    <x v="9"/>
    <s v="110105198211012111"/>
    <s v="男"/>
    <s v="1982-11-01"/>
    <x v="2"/>
    <d v="2008-10-15T00:00:00"/>
    <d v="2008-10-15T00:00:00"/>
    <x v="19"/>
    <x v="2"/>
    <x v="2"/>
  </r>
  <r>
    <s v="WL040"/>
    <s v="谭怀宇"/>
    <s v="采购部"/>
    <x v="0"/>
    <x v="9"/>
    <s v="370602197812028510"/>
    <s v="男"/>
    <s v="1978-12-02"/>
    <x v="2"/>
    <d v="2009-07-29T00:00:00"/>
    <d v="2006-11-21T00:00:00"/>
    <x v="2"/>
    <x v="9"/>
    <x v="0"/>
  </r>
  <r>
    <s v="WL041"/>
    <s v="何文利"/>
    <s v="采购部"/>
    <x v="0"/>
    <x v="9"/>
    <s v="110108197202190040"/>
    <s v="女"/>
    <s v="1972-02-19"/>
    <x v="2"/>
    <d v="2000-11-05T00:00:00"/>
    <d v="2000-11-05T00:00:00"/>
    <x v="9"/>
    <x v="15"/>
    <x v="9"/>
  </r>
  <r>
    <s v="WL042"/>
    <s v="李魁"/>
    <s v="采购部"/>
    <x v="0"/>
    <x v="9"/>
    <s v="610103197311280418"/>
    <s v="男"/>
    <s v="1973-11-28"/>
    <x v="2"/>
    <d v="1995-04-21T00:00:00"/>
    <d v="1995-04-21T00:00:00"/>
    <x v="10"/>
    <x v="11"/>
    <x v="16"/>
  </r>
  <r>
    <s v="WL043"/>
    <s v="张兴华"/>
    <s v="采购部"/>
    <x v="0"/>
    <x v="8"/>
    <s v="220603197911172310"/>
    <s v="男"/>
    <s v="1979-11-17"/>
    <x v="1"/>
    <d v="2007-12-20T00:00:00"/>
    <d v="2007-12-20T00:00:00"/>
    <x v="4"/>
    <x v="4"/>
    <x v="14"/>
  </r>
  <r>
    <s v="WL044"/>
    <s v="周碎武"/>
    <s v="采购部"/>
    <x v="0"/>
    <x v="8"/>
    <s v="110108196308093896"/>
    <s v="男"/>
    <s v="1963-08-09"/>
    <x v="2"/>
    <d v="1991-10-24T00:00:00"/>
    <d v="1991-10-24T00:00:00"/>
    <x v="20"/>
    <x v="21"/>
    <x v="23"/>
  </r>
  <r>
    <s v="WL045"/>
    <s v="周文浩"/>
    <s v="采购部"/>
    <x v="0"/>
    <x v="8"/>
    <s v="142202197302011718"/>
    <s v="男"/>
    <s v="1973-02-01"/>
    <x v="2"/>
    <d v="2006-05-16T00:00:00"/>
    <d v="1995-09-06T00:00:00"/>
    <x v="8"/>
    <x v="11"/>
    <x v="17"/>
  </r>
  <r>
    <s v="WL046"/>
    <s v="王红卫"/>
    <s v="采购部"/>
    <x v="0"/>
    <x v="8"/>
    <s v="11010819691209001X"/>
    <s v="男"/>
    <s v="1969-12-09"/>
    <x v="0"/>
    <d v="1999-03-25T00:00:00"/>
    <d v="1994-10-08T00:00:00"/>
    <x v="3"/>
    <x v="22"/>
    <x v="11"/>
  </r>
  <r>
    <s v="WL047"/>
    <s v="梁跃权"/>
    <s v="采购部"/>
    <x v="0"/>
    <x v="8"/>
    <s v="110105197610262516"/>
    <s v="男"/>
    <s v="1976-10-26"/>
    <x v="1"/>
    <d v="2006-09-26T00:00:00"/>
    <d v="2003-07-13T00:00:00"/>
    <x v="8"/>
    <x v="17"/>
    <x v="4"/>
  </r>
  <r>
    <s v="WL048"/>
    <s v="孙大勇"/>
    <s v="采购部"/>
    <x v="0"/>
    <x v="8"/>
    <s v="130681195512278917"/>
    <s v="男"/>
    <s v="1955-12-27"/>
    <x v="1"/>
    <d v="1998-10-15T00:00:00"/>
    <d v="1979-06-13T00:00:00"/>
    <x v="3"/>
    <x v="23"/>
    <x v="24"/>
  </r>
  <r>
    <s v="WL049"/>
    <s v="王国庆"/>
    <s v="采购部"/>
    <x v="0"/>
    <x v="8"/>
    <s v="342622197702221626"/>
    <s v="女"/>
    <s v="1977-02-22"/>
    <x v="2"/>
    <d v="2003-09-22T00:00:00"/>
    <d v="2003-09-22T00:00:00"/>
    <x v="14"/>
    <x v="17"/>
    <x v="4"/>
  </r>
  <r>
    <s v="WL050"/>
    <s v="罗飞"/>
    <s v="采购部"/>
    <x v="0"/>
    <x v="8"/>
    <s v="110105196907201457"/>
    <s v="男"/>
    <s v="1969-07-20"/>
    <x v="1"/>
    <d v="1992-09-24T00:00:00"/>
    <d v="1992-06-01T00:00:00"/>
    <x v="17"/>
    <x v="24"/>
    <x v="11"/>
  </r>
  <r>
    <s v="WL051"/>
    <s v="赵玮"/>
    <s v="采购部"/>
    <x v="0"/>
    <x v="8"/>
    <s v="130102196110053726"/>
    <s v="女"/>
    <s v="1961-10-05"/>
    <x v="1"/>
    <d v="1989-09-24T00:00:00"/>
    <d v="1986-05-09T00:00:00"/>
    <x v="21"/>
    <x v="25"/>
    <x v="22"/>
  </r>
  <r>
    <s v="WL052"/>
    <s v="张玉田"/>
    <s v="采购部"/>
    <x v="0"/>
    <x v="8"/>
    <s v="210211196802274552"/>
    <s v="男"/>
    <s v="1968-02-27"/>
    <x v="2"/>
    <d v="1999-12-14T00:00:00"/>
    <d v="1994-12-07T00:00:00"/>
    <x v="22"/>
    <x v="22"/>
    <x v="25"/>
  </r>
  <r>
    <s v="WL053"/>
    <s v="潘红"/>
    <s v="采购部"/>
    <x v="0"/>
    <x v="8"/>
    <s v="210204196106206395"/>
    <s v="男"/>
    <s v="1961-06-20"/>
    <x v="1"/>
    <d v="2015-08-02T00:00:00"/>
    <d v="1985-03-14T00:00:00"/>
    <x v="12"/>
    <x v="26"/>
    <x v="22"/>
  </r>
  <r>
    <s v="WL054"/>
    <s v="常邦昱"/>
    <s v="采购部"/>
    <x v="0"/>
    <x v="8"/>
    <s v="110108195903131412"/>
    <s v="男"/>
    <s v="1959-03-13"/>
    <x v="0"/>
    <d v="2012-06-06T00:00:00"/>
    <d v="1983-02-22T00:00:00"/>
    <x v="23"/>
    <x v="27"/>
    <x v="26"/>
  </r>
  <r>
    <s v="WL055"/>
    <s v="韩滨"/>
    <s v="采购部"/>
    <x v="0"/>
    <x v="8"/>
    <s v="410204197708091438"/>
    <s v="男"/>
    <s v="1977-08-09"/>
    <x v="2"/>
    <d v="2006-02-11T00:00:00"/>
    <d v="2004-10-02T00:00:00"/>
    <x v="7"/>
    <x v="28"/>
    <x v="5"/>
  </r>
  <r>
    <s v="WL056"/>
    <s v="鲁双双"/>
    <s v="采购部"/>
    <x v="0"/>
    <x v="8"/>
    <s v="130302197910011376"/>
    <s v="男"/>
    <s v="1979-10-01"/>
    <x v="3"/>
    <d v="2006-06-04T00:00:00"/>
    <d v="2006-06-04T00:00:00"/>
    <x v="8"/>
    <x v="9"/>
    <x v="14"/>
  </r>
  <r>
    <s v="WL057"/>
    <s v="刘海青"/>
    <s v="采购部"/>
    <x v="0"/>
    <x v="8"/>
    <s v="370611197404174135"/>
    <s v="男"/>
    <s v="1974-04-17"/>
    <x v="2"/>
    <d v="1997-08-24T00:00:00"/>
    <d v="1996-02-04T00:00:00"/>
    <x v="5"/>
    <x v="11"/>
    <x v="19"/>
  </r>
  <r>
    <s v="WL058"/>
    <s v="胡硕"/>
    <s v="采购部"/>
    <x v="0"/>
    <x v="8"/>
    <s v="110108198412210317"/>
    <s v="男"/>
    <s v="1984-12-21"/>
    <x v="2"/>
    <d v="2006-08-06T00:00:00"/>
    <d v="2006-08-06T00:00:00"/>
    <x v="8"/>
    <x v="9"/>
    <x v="27"/>
  </r>
  <r>
    <s v="WL059"/>
    <s v="张亮"/>
    <s v="采购部"/>
    <x v="0"/>
    <x v="8"/>
    <s v="362201197702284215"/>
    <s v="男"/>
    <s v="1977-02-28"/>
    <x v="2"/>
    <d v="2005-12-02T00:00:00"/>
    <d v="2005-12-02T00:00:00"/>
    <x v="7"/>
    <x v="12"/>
    <x v="4"/>
  </r>
  <r>
    <s v="WL060"/>
    <s v="田静"/>
    <s v="仓储部"/>
    <x v="0"/>
    <x v="3"/>
    <s v="430404196601225150"/>
    <s v="男"/>
    <s v="1966-01-22"/>
    <x v="1"/>
    <d v="2015-09-29T00:00:00"/>
    <d v="1993-08-08T00:00:00"/>
    <x v="12"/>
    <x v="16"/>
    <x v="28"/>
  </r>
  <r>
    <s v="WL061"/>
    <s v="左伟"/>
    <s v="仓储部"/>
    <x v="0"/>
    <x v="10"/>
    <s v="110108196509141427"/>
    <s v="女"/>
    <s v="1965-09-14"/>
    <x v="2"/>
    <d v="2005-09-23T00:00:00"/>
    <d v="1987-04-08T00:00:00"/>
    <x v="7"/>
    <x v="25"/>
    <x v="28"/>
  </r>
  <r>
    <s v="WL062"/>
    <s v="刘滨"/>
    <s v="仓储部"/>
    <x v="0"/>
    <x v="8"/>
    <s v="420106198010130216"/>
    <s v="男"/>
    <s v="1980-10-13"/>
    <x v="1"/>
    <d v="2007-06-21T00:00:00"/>
    <d v="2007-06-21T00:00:00"/>
    <x v="4"/>
    <x v="4"/>
    <x v="13"/>
  </r>
  <r>
    <s v="WL063"/>
    <s v="姜晶"/>
    <s v="仓储部"/>
    <x v="0"/>
    <x v="8"/>
    <s v="110108197405141445"/>
    <s v="女"/>
    <s v="1974-05-14"/>
    <x v="0"/>
    <d v="2006-08-24T00:00:00"/>
    <d v="1996-08-15T00:00:00"/>
    <x v="8"/>
    <x v="10"/>
    <x v="19"/>
  </r>
  <r>
    <s v="WL064"/>
    <s v="肖玉"/>
    <s v="仓储部"/>
    <x v="0"/>
    <x v="8"/>
    <s v="110102197803022018"/>
    <s v="男"/>
    <s v="1978-03-02"/>
    <x v="0"/>
    <d v="2010-06-02T00:00:00"/>
    <d v="2003-09-06T00:00:00"/>
    <x v="15"/>
    <x v="17"/>
    <x v="5"/>
  </r>
  <r>
    <s v="WL065"/>
    <s v="张弘民"/>
    <s v="仓储部"/>
    <x v="0"/>
    <x v="8"/>
    <s v="362201197402264229"/>
    <s v="女"/>
    <s v="1974-02-26"/>
    <x v="2"/>
    <d v="2001-01-12T00:00:00"/>
    <d v="2001-01-12T00:00:00"/>
    <x v="9"/>
    <x v="15"/>
    <x v="16"/>
  </r>
  <r>
    <s v="WL066"/>
    <s v="罗易龙"/>
    <s v="仓储部"/>
    <x v="0"/>
    <x v="8"/>
    <s v="352202197812200835"/>
    <s v="男"/>
    <s v="1978-12-20"/>
    <x v="2"/>
    <d v="2010-01-02T00:00:00"/>
    <d v="2003-12-27T00:00:00"/>
    <x v="2"/>
    <x v="17"/>
    <x v="0"/>
  </r>
  <r>
    <s v="WL067"/>
    <s v="胡召艳"/>
    <s v="仓储部"/>
    <x v="0"/>
    <x v="8"/>
    <s v="11010819620919144X"/>
    <s v="女"/>
    <s v="1962-09-19"/>
    <x v="1"/>
    <d v="2012-07-29T00:00:00"/>
    <d v="1986-12-27T00:00:00"/>
    <x v="23"/>
    <x v="25"/>
    <x v="7"/>
  </r>
  <r>
    <s v="WL068"/>
    <s v="张希敏"/>
    <s v="仓储部"/>
    <x v="0"/>
    <x v="8"/>
    <s v="210204196211114255"/>
    <s v="男"/>
    <s v="1962-11-11"/>
    <x v="1"/>
    <d v="1992-07-30T00:00:00"/>
    <d v="1984-05-25T00:00:00"/>
    <x v="17"/>
    <x v="26"/>
    <x v="7"/>
  </r>
  <r>
    <s v="WL069"/>
    <s v="郑立波"/>
    <s v="仓储部"/>
    <x v="0"/>
    <x v="8"/>
    <s v="610113198002051026"/>
    <s v="女"/>
    <s v="1980-02-05"/>
    <x v="1"/>
    <d v="2008-07-25T00:00:00"/>
    <d v="2008-07-25T00:00:00"/>
    <x v="19"/>
    <x v="2"/>
    <x v="14"/>
  </r>
  <r>
    <s v="WL070"/>
    <s v="雷振宇"/>
    <s v="仓储部"/>
    <x v="0"/>
    <x v="8"/>
    <s v="110108196905286018"/>
    <s v="男"/>
    <s v="1969-05-28"/>
    <x v="1"/>
    <d v="2007-06-18T00:00:00"/>
    <d v="1997-01-02T00:00:00"/>
    <x v="4"/>
    <x v="10"/>
    <x v="11"/>
  </r>
  <r>
    <s v="WL071"/>
    <s v="杜书涛"/>
    <s v="仓储部"/>
    <x v="0"/>
    <x v="8"/>
    <s v="110108197501159710"/>
    <s v="男"/>
    <s v="1975-01-15"/>
    <x v="2"/>
    <d v="2001-11-07T00:00:00"/>
    <d v="2001-11-07T00:00:00"/>
    <x v="6"/>
    <x v="6"/>
    <x v="19"/>
  </r>
  <r>
    <s v="WL072"/>
    <s v="马双双"/>
    <s v="仓储部"/>
    <x v="0"/>
    <x v="8"/>
    <s v="370126198010030833"/>
    <s v="男"/>
    <s v="1980-10-03"/>
    <x v="1"/>
    <d v="2006-02-03T00:00:00"/>
    <d v="2002-12-27T00:00:00"/>
    <x v="7"/>
    <x v="0"/>
    <x v="13"/>
  </r>
  <r>
    <s v="WL073"/>
    <s v="李佩越"/>
    <s v="仓储部"/>
    <x v="0"/>
    <x v="8"/>
    <s v="142123196608210449"/>
    <s v="女"/>
    <s v="1966-08-21"/>
    <x v="2"/>
    <d v="2012-04-27T00:00:00"/>
    <d v="1991-07-21T00:00:00"/>
    <x v="23"/>
    <x v="21"/>
    <x v="29"/>
  </r>
  <r>
    <s v="WL074"/>
    <s v="申菁"/>
    <s v="仓储部"/>
    <x v="0"/>
    <x v="8"/>
    <s v="370629196407015012"/>
    <s v="男"/>
    <s v="1964-07-01"/>
    <x v="1"/>
    <d v="1996-03-12T00:00:00"/>
    <d v="1988-05-20T00:00:00"/>
    <x v="10"/>
    <x v="13"/>
    <x v="20"/>
  </r>
  <r>
    <s v="WL075"/>
    <s v="喻书"/>
    <s v="仓储部"/>
    <x v="0"/>
    <x v="8"/>
    <s v="360103197306108428"/>
    <s v="女"/>
    <s v="1973-06-10"/>
    <x v="2"/>
    <d v="1999-11-14T00:00:00"/>
    <d v="1999-11-14T00:00:00"/>
    <x v="22"/>
    <x v="14"/>
    <x v="16"/>
  </r>
  <r>
    <s v="WL076"/>
    <s v="倪静秋"/>
    <s v="仓储部"/>
    <x v="0"/>
    <x v="8"/>
    <s v="330226196110211317"/>
    <s v="男"/>
    <s v="1961-10-21"/>
    <x v="2"/>
    <d v="1987-12-29T00:00:00"/>
    <d v="1984-02-10T00:00:00"/>
    <x v="24"/>
    <x v="29"/>
    <x v="22"/>
  </r>
  <r>
    <s v="WL077"/>
    <s v="刘西松"/>
    <s v="仓储部"/>
    <x v="0"/>
    <x v="8"/>
    <s v="320503197908280016"/>
    <s v="男"/>
    <s v="1979-08-28"/>
    <x v="2"/>
    <d v="2005-11-12T00:00:00"/>
    <d v="2005-11-12T00:00:00"/>
    <x v="7"/>
    <x v="12"/>
    <x v="14"/>
  </r>
  <r>
    <s v="WL078"/>
    <s v="黄俊格"/>
    <s v="仓储部"/>
    <x v="0"/>
    <x v="8"/>
    <s v="110108197702154919"/>
    <s v="男"/>
    <s v="1977-02-15"/>
    <x v="1"/>
    <d v="2003-07-20T00:00:00"/>
    <d v="2003-07-20T00:00:00"/>
    <x v="14"/>
    <x v="17"/>
    <x v="4"/>
  </r>
  <r>
    <s v="WL079"/>
    <s v="李玲"/>
    <s v="仓储部"/>
    <x v="0"/>
    <x v="8"/>
    <s v="372431197810210026"/>
    <s v="女"/>
    <s v="1978-10-21"/>
    <x v="2"/>
    <d v="2003-11-24T00:00:00"/>
    <d v="2003-11-24T00:00:00"/>
    <x v="14"/>
    <x v="17"/>
    <x v="0"/>
  </r>
  <r>
    <s v="WL080"/>
    <s v="李翔咏"/>
    <s v="仓储部"/>
    <x v="0"/>
    <x v="8"/>
    <s v="340403196406059338"/>
    <s v="男"/>
    <s v="1964-06-05"/>
    <x v="0"/>
    <d v="2004-09-09T00:00:00"/>
    <d v="1991-10-01T00:00:00"/>
    <x v="13"/>
    <x v="21"/>
    <x v="20"/>
  </r>
  <r>
    <s v="WL081"/>
    <s v="朱一虹"/>
    <s v="仓储部"/>
    <x v="0"/>
    <x v="8"/>
    <s v="330224197108221410"/>
    <s v="男"/>
    <s v="1971-08-22"/>
    <x v="2"/>
    <d v="1999-07-04T00:00:00"/>
    <d v="1996-12-23T00:00:00"/>
    <x v="22"/>
    <x v="10"/>
    <x v="9"/>
  </r>
  <r>
    <s v="WL082"/>
    <s v="聂训坡"/>
    <s v="仓储部"/>
    <x v="0"/>
    <x v="8"/>
    <s v="44058319600722283X"/>
    <s v="男"/>
    <s v="1960-07-22"/>
    <x v="1"/>
    <d v="2015-10-22T00:00:00"/>
    <d v="1983-03-20T00:00:00"/>
    <x v="12"/>
    <x v="27"/>
    <x v="15"/>
  </r>
  <r>
    <s v="WL083"/>
    <s v="董玉"/>
    <s v="仓储部"/>
    <x v="0"/>
    <x v="8"/>
    <s v="110108196310010855"/>
    <s v="男"/>
    <s v="1963-10-01"/>
    <x v="1"/>
    <d v="1991-01-23T00:00:00"/>
    <d v="1990-01-14T00:00:00"/>
    <x v="16"/>
    <x v="30"/>
    <x v="23"/>
  </r>
  <r>
    <s v="WL084"/>
    <s v="胡前进"/>
    <s v="仓储部"/>
    <x v="0"/>
    <x v="8"/>
    <s v="110108197806069015"/>
    <s v="男"/>
    <s v="1978-06-06"/>
    <x v="2"/>
    <d v="2000-01-16T00:00:00"/>
    <d v="2000-01-16T00:00:00"/>
    <x v="22"/>
    <x v="14"/>
    <x v="0"/>
  </r>
  <r>
    <s v="WL085"/>
    <s v="何晓杰"/>
    <s v="仓储部"/>
    <x v="0"/>
    <x v="8"/>
    <s v="110108197609235792"/>
    <s v="男"/>
    <s v="1976-09-23"/>
    <x v="2"/>
    <d v="2002-05-25T00:00:00"/>
    <d v="1999-04-01T00:00:00"/>
    <x v="0"/>
    <x v="7"/>
    <x v="4"/>
  </r>
  <r>
    <s v="WL086"/>
    <s v="肖宏"/>
    <s v="仓储部"/>
    <x v="0"/>
    <x v="8"/>
    <s v="140104197701231018"/>
    <s v="男"/>
    <s v="1977-01-23"/>
    <x v="0"/>
    <d v="2000-09-18T00:00:00"/>
    <d v="2000-09-18T00:00:00"/>
    <x v="9"/>
    <x v="15"/>
    <x v="4"/>
  </r>
  <r>
    <s v="WL087"/>
    <s v="董爽"/>
    <s v="仓储部"/>
    <x v="0"/>
    <x v="8"/>
    <s v="372301196807175327"/>
    <s v="女"/>
    <s v="1968-07-17"/>
    <x v="2"/>
    <d v="1995-09-21T00:00:00"/>
    <d v="1995-09-21T00:00:00"/>
    <x v="10"/>
    <x v="11"/>
    <x v="3"/>
  </r>
  <r>
    <s v="WL088"/>
    <s v="张登峰"/>
    <s v="仓储部"/>
    <x v="0"/>
    <x v="8"/>
    <s v="370828198110191230"/>
    <s v="男"/>
    <s v="1981-10-19"/>
    <x v="1"/>
    <d v="2005-03-16T00:00:00"/>
    <d v="2005-03-16T00:00:00"/>
    <x v="13"/>
    <x v="28"/>
    <x v="8"/>
  </r>
  <r>
    <s v="WL089"/>
    <s v="杜崇巍"/>
    <s v="仓储部"/>
    <x v="0"/>
    <x v="8"/>
    <s v="420803197410015010"/>
    <s v="男"/>
    <s v="1974-10-01"/>
    <x v="1"/>
    <d v="1999-06-27T00:00:00"/>
    <d v="1997-12-27T00:00:00"/>
    <x v="22"/>
    <x v="5"/>
    <x v="19"/>
  </r>
  <r>
    <s v="WL090"/>
    <s v="沈伟"/>
    <s v="仓储部"/>
    <x v="0"/>
    <x v="8"/>
    <s v="230103197611150080"/>
    <s v="女"/>
    <s v="1976-11-15"/>
    <x v="2"/>
    <d v="2008-07-05T00:00:00"/>
    <d v="2001-11-19T00:00:00"/>
    <x v="19"/>
    <x v="6"/>
    <x v="4"/>
  </r>
  <r>
    <s v="WL091"/>
    <s v="张鹏"/>
    <s v="仓储部"/>
    <x v="0"/>
    <x v="8"/>
    <s v="110108196909220425"/>
    <s v="女"/>
    <s v="1969-09-22"/>
    <x v="2"/>
    <d v="2003-01-24T00:00:00"/>
    <d v="1994-08-10T00:00:00"/>
    <x v="0"/>
    <x v="22"/>
    <x v="11"/>
  </r>
  <r>
    <s v="WL092"/>
    <s v="沈振宇"/>
    <s v="仓储部"/>
    <x v="0"/>
    <x v="8"/>
    <s v="370627197704192117"/>
    <s v="男"/>
    <s v="1977-04-19"/>
    <x v="2"/>
    <d v="2009-07-25T00:00:00"/>
    <d v="2003-12-14T00:00:00"/>
    <x v="2"/>
    <x v="17"/>
    <x v="5"/>
  </r>
  <r>
    <s v="WL093"/>
    <s v="王红"/>
    <s v="仓储部"/>
    <x v="0"/>
    <x v="8"/>
    <s v="110108196407086363"/>
    <s v="女"/>
    <s v="1964-07-08"/>
    <x v="1"/>
    <d v="2013-12-05T00:00:00"/>
    <d v="1987-06-21T00:00:00"/>
    <x v="25"/>
    <x v="8"/>
    <x v="20"/>
  </r>
  <r>
    <s v="WL094"/>
    <s v="张晗"/>
    <s v="仓储部"/>
    <x v="0"/>
    <x v="8"/>
    <s v="410305197702031099"/>
    <s v="男"/>
    <s v="1977-02-03"/>
    <x v="3"/>
    <d v="2003-05-25T00:00:00"/>
    <d v="2003-05-25T00:00:00"/>
    <x v="14"/>
    <x v="17"/>
    <x v="4"/>
  </r>
  <r>
    <s v="WL095"/>
    <s v="戴鑫"/>
    <s v="仓储部"/>
    <x v="0"/>
    <x v="8"/>
    <s v="210403196410147616"/>
    <s v="男"/>
    <s v="1964-10-14"/>
    <x v="1"/>
    <d v="1992-04-03T00:00:00"/>
    <d v="1988-05-01T00:00:00"/>
    <x v="20"/>
    <x v="13"/>
    <x v="20"/>
  </r>
  <r>
    <s v="WL096"/>
    <s v="汤猛"/>
    <s v="研发部"/>
    <x v="1"/>
    <x v="4"/>
    <s v="34080219650617301X"/>
    <s v="男"/>
    <s v="1965-06-17"/>
    <x v="2"/>
    <d v="1993-11-01T00:00:00"/>
    <d v="1993-11-01T00:00:00"/>
    <x v="18"/>
    <x v="16"/>
    <x v="28"/>
  </r>
  <r>
    <s v="WL097"/>
    <s v="彭志宏"/>
    <s v="研发部"/>
    <x v="1"/>
    <x v="3"/>
    <s v="110108198001244841"/>
    <s v="女"/>
    <s v="1980-01-24"/>
    <x v="3"/>
    <d v="2002-03-01T00:00:00"/>
    <d v="2002-03-01T00:00:00"/>
    <x v="6"/>
    <x v="6"/>
    <x v="14"/>
  </r>
  <r>
    <s v="WL098"/>
    <s v="袁令仲"/>
    <s v="研发部"/>
    <x v="1"/>
    <x v="8"/>
    <s v="411327196802112439"/>
    <s v="男"/>
    <s v="1968-02-11"/>
    <x v="2"/>
    <d v="1994-07-02T00:00:00"/>
    <d v="1994-07-02T00:00:00"/>
    <x v="26"/>
    <x v="22"/>
    <x v="25"/>
  </r>
  <r>
    <s v="WL099"/>
    <s v="史国庆"/>
    <s v="研发部"/>
    <x v="1"/>
    <x v="8"/>
    <s v="410105196010082011"/>
    <s v="男"/>
    <s v="1960-10-08"/>
    <x v="1"/>
    <d v="1994-11-29T00:00:00"/>
    <d v="1988-01-14T00:00:00"/>
    <x v="26"/>
    <x v="8"/>
    <x v="15"/>
  </r>
  <r>
    <s v="WL100"/>
    <s v="高磊"/>
    <s v="研发部"/>
    <x v="1"/>
    <x v="8"/>
    <s v="430102197303314935"/>
    <s v="男"/>
    <s v="1973-03-31"/>
    <x v="3"/>
    <d v="1998-11-14T00:00:00"/>
    <d v="1998-11-14T00:00:00"/>
    <x v="3"/>
    <x v="7"/>
    <x v="17"/>
  </r>
  <r>
    <s v="WL101"/>
    <s v="郭学亮"/>
    <s v="研发部"/>
    <x v="1"/>
    <x v="8"/>
    <s v="110108196210096331"/>
    <s v="男"/>
    <s v="1962-10-09"/>
    <x v="1"/>
    <d v="1995-02-15T00:00:00"/>
    <d v="1985-03-21T00:00:00"/>
    <x v="26"/>
    <x v="26"/>
    <x v="7"/>
  </r>
  <r>
    <s v="WL102"/>
    <s v="周秀芹"/>
    <s v="研发部"/>
    <x v="1"/>
    <x v="8"/>
    <s v="412801197703281415"/>
    <s v="男"/>
    <s v="1977-03-28"/>
    <x v="1"/>
    <d v="2003-07-24T00:00:00"/>
    <d v="2003-07-24T00:00:00"/>
    <x v="14"/>
    <x v="17"/>
    <x v="4"/>
  </r>
  <r>
    <s v="WL103"/>
    <s v="熊伟"/>
    <s v="研发部"/>
    <x v="1"/>
    <x v="8"/>
    <s v="110102195702041420"/>
    <s v="女"/>
    <s v="1957-02-04"/>
    <x v="2"/>
    <d v="2008-08-05T00:00:00"/>
    <d v="1983-12-03T00:00:00"/>
    <x v="19"/>
    <x v="29"/>
    <x v="30"/>
  </r>
  <r>
    <s v="WL104"/>
    <s v="梁冬梅"/>
    <s v="研发部"/>
    <x v="1"/>
    <x v="8"/>
    <s v="11010519630102321X"/>
    <s v="男"/>
    <s v="1963-01-02"/>
    <x v="1"/>
    <d v="1991-07-17T00:00:00"/>
    <d v="1988-01-01T00:00:00"/>
    <x v="20"/>
    <x v="8"/>
    <x v="7"/>
  </r>
  <r>
    <s v="WL105"/>
    <s v="李静"/>
    <s v="研发部"/>
    <x v="1"/>
    <x v="8"/>
    <s v="110108196604063338"/>
    <s v="男"/>
    <s v="1966-04-06"/>
    <x v="2"/>
    <d v="2000-09-13T00:00:00"/>
    <d v="1990-10-05T00:00:00"/>
    <x v="9"/>
    <x v="3"/>
    <x v="28"/>
  </r>
  <r>
    <s v="WL106"/>
    <s v="刘明"/>
    <s v="研发部"/>
    <x v="1"/>
    <x v="8"/>
    <s v="140104197904142297"/>
    <s v="男"/>
    <s v="1979-04-14"/>
    <x v="1"/>
    <d v="2011-03-26T00:00:00"/>
    <d v="2003-09-27T00:00:00"/>
    <x v="15"/>
    <x v="17"/>
    <x v="14"/>
  </r>
  <r>
    <s v="WL107"/>
    <s v="赵若杉"/>
    <s v="研发部"/>
    <x v="1"/>
    <x v="8"/>
    <s v="420529197908287012"/>
    <s v="男"/>
    <s v="1979-08-28"/>
    <x v="1"/>
    <d v="2003-12-19T00:00:00"/>
    <d v="2003-12-19T00:00:00"/>
    <x v="14"/>
    <x v="17"/>
    <x v="14"/>
  </r>
  <r>
    <s v="WL108"/>
    <s v="何派"/>
    <s v="设计部"/>
    <x v="1"/>
    <x v="4"/>
    <s v="420106196501120014"/>
    <s v="男"/>
    <s v="1965-01-12"/>
    <x v="2"/>
    <d v="2001-06-17T00:00:00"/>
    <d v="1993-03-17T00:00:00"/>
    <x v="6"/>
    <x v="24"/>
    <x v="20"/>
  </r>
  <r>
    <s v="WL109"/>
    <s v="雪秀娟"/>
    <s v="设计部"/>
    <x v="1"/>
    <x v="3"/>
    <s v="110108196707120417"/>
    <s v="男"/>
    <s v="1967-07-12"/>
    <x v="2"/>
    <d v="2016-02-24T00:00:00"/>
    <d v="1995-03-04T00:00:00"/>
    <x v="12"/>
    <x v="22"/>
    <x v="25"/>
  </r>
  <r>
    <s v="WL110"/>
    <s v="梁大朋"/>
    <s v="设计部"/>
    <x v="1"/>
    <x v="3"/>
    <s v="510702197907171513"/>
    <s v="男"/>
    <s v="1979-07-17"/>
    <x v="2"/>
    <d v="2016-03-01T00:00:00"/>
    <d v="2001-03-15T00:00:00"/>
    <x v="12"/>
    <x v="15"/>
    <x v="14"/>
  </r>
  <r>
    <s v="WL111"/>
    <s v="钮思远"/>
    <s v="设计部"/>
    <x v="1"/>
    <x v="11"/>
    <s v="110108197906280014"/>
    <s v="男"/>
    <s v="1979-06-28"/>
    <x v="2"/>
    <d v="2011-05-16T00:00:00"/>
    <d v="2006-11-06T00:00:00"/>
    <x v="1"/>
    <x v="9"/>
    <x v="14"/>
  </r>
  <r>
    <s v="WL112"/>
    <s v="徐振"/>
    <s v="设计部"/>
    <x v="1"/>
    <x v="11"/>
    <s v="379012198111233672"/>
    <s v="男"/>
    <s v="1981-11-23"/>
    <x v="3"/>
    <d v="2010-10-16T00:00:00"/>
    <d v="2008-05-09T00:00:00"/>
    <x v="15"/>
    <x v="2"/>
    <x v="8"/>
  </r>
  <r>
    <s v="WL113"/>
    <s v="王利新"/>
    <s v="设计部"/>
    <x v="1"/>
    <x v="11"/>
    <s v="320404196505299726"/>
    <s v="女"/>
    <s v="1965-05-29"/>
    <x v="2"/>
    <d v="2005-02-15T00:00:00"/>
    <d v="1987-10-21T00:00:00"/>
    <x v="13"/>
    <x v="8"/>
    <x v="28"/>
  </r>
  <r>
    <s v="WL114"/>
    <s v="梁曦"/>
    <s v="设计部"/>
    <x v="1"/>
    <x v="11"/>
    <s v="110108197804279726"/>
    <s v="女"/>
    <s v="1978-04-27"/>
    <x v="2"/>
    <d v="2006-06-14T00:00:00"/>
    <d v="2006-01-17T00:00:00"/>
    <x v="8"/>
    <x v="12"/>
    <x v="0"/>
  </r>
  <r>
    <s v="WL115"/>
    <s v="原冠"/>
    <s v="设计部"/>
    <x v="1"/>
    <x v="11"/>
    <s v="110108196003201822"/>
    <s v="女"/>
    <s v="1960-03-20"/>
    <x v="1"/>
    <d v="1997-07-02T00:00:00"/>
    <d v="1982-11-22T00:00:00"/>
    <x v="5"/>
    <x v="27"/>
    <x v="18"/>
  </r>
  <r>
    <s v="WL116"/>
    <s v="贾耿"/>
    <s v="设计部"/>
    <x v="1"/>
    <x v="11"/>
    <s v="450103197812020048"/>
    <s v="女"/>
    <s v="1978-12-02"/>
    <x v="0"/>
    <d v="2004-03-06T00:00:00"/>
    <d v="2003-12-27T00:00:00"/>
    <x v="14"/>
    <x v="17"/>
    <x v="0"/>
  </r>
  <r>
    <s v="WL117"/>
    <s v="谭亚莉"/>
    <s v="设计部"/>
    <x v="1"/>
    <x v="11"/>
    <s v="370828198006232517"/>
    <s v="男"/>
    <s v="1980-06-23"/>
    <x v="1"/>
    <d v="2005-09-02T00:00:00"/>
    <d v="2005-09-02T00:00:00"/>
    <x v="7"/>
    <x v="12"/>
    <x v="13"/>
  </r>
  <r>
    <s v="WL118"/>
    <s v="张明霞"/>
    <s v="设计部"/>
    <x v="1"/>
    <x v="11"/>
    <s v="110107197801210011"/>
    <s v="男"/>
    <s v="1978-01-21"/>
    <x v="1"/>
    <d v="2005-05-06T00:00:00"/>
    <d v="2005-05-06T00:00:00"/>
    <x v="7"/>
    <x v="12"/>
    <x v="5"/>
  </r>
  <r>
    <s v="WL119"/>
    <s v="桑仲雷"/>
    <s v="设计部"/>
    <x v="1"/>
    <x v="11"/>
    <s v="420106198110221453"/>
    <s v="男"/>
    <s v="1981-10-22"/>
    <x v="1"/>
    <d v="2011-06-25T00:00:00"/>
    <d v="2009-09-07T00:00:00"/>
    <x v="1"/>
    <x v="1"/>
    <x v="8"/>
  </r>
  <r>
    <s v="WL120"/>
    <s v="叶北陵"/>
    <s v="设计部"/>
    <x v="1"/>
    <x v="11"/>
    <s v="53220119790427412X"/>
    <s v="女"/>
    <s v="1979-04-27"/>
    <x v="1"/>
    <d v="2013-09-22T00:00:00"/>
    <d v="2006-07-26T00:00:00"/>
    <x v="25"/>
    <x v="9"/>
    <x v="14"/>
  </r>
  <r>
    <s v="WL121"/>
    <s v="蒋思凤"/>
    <s v="设计部"/>
    <x v="1"/>
    <x v="11"/>
    <s v="370305197611087513"/>
    <s v="男"/>
    <s v="1976-11-08"/>
    <x v="1"/>
    <d v="1999-10-10T00:00:00"/>
    <d v="1999-10-10T00:00:00"/>
    <x v="22"/>
    <x v="14"/>
    <x v="4"/>
  </r>
  <r>
    <s v="WL122"/>
    <s v="王伟"/>
    <s v="设计部"/>
    <x v="1"/>
    <x v="11"/>
    <s v="610113196211071532"/>
    <s v="男"/>
    <s v="1962-11-07"/>
    <x v="1"/>
    <d v="2007-06-13T00:00:00"/>
    <d v="1988-02-01T00:00:00"/>
    <x v="4"/>
    <x v="8"/>
    <x v="7"/>
  </r>
  <r>
    <s v="WL123"/>
    <s v="陶少林"/>
    <s v="设计部"/>
    <x v="1"/>
    <x v="11"/>
    <s v="120104196902012826"/>
    <s v="女"/>
    <s v="1969-02-01"/>
    <x v="0"/>
    <d v="2013-05-31T00:00:00"/>
    <d v="1996-06-26T00:00:00"/>
    <x v="25"/>
    <x v="10"/>
    <x v="3"/>
  </r>
  <r>
    <s v="WL124"/>
    <s v="臧伟"/>
    <s v="设计部"/>
    <x v="1"/>
    <x v="11"/>
    <s v="340123196110291521"/>
    <s v="女"/>
    <s v="1961-10-29"/>
    <x v="2"/>
    <d v="2013-05-05T00:00:00"/>
    <d v="1983-02-20T00:00:00"/>
    <x v="25"/>
    <x v="27"/>
    <x v="22"/>
  </r>
  <r>
    <s v="WL125"/>
    <s v="张哲南"/>
    <s v="设计部"/>
    <x v="1"/>
    <x v="11"/>
    <s v="110108198007102912"/>
    <s v="男"/>
    <s v="1980-07-10"/>
    <x v="1"/>
    <d v="2006-04-22T00:00:00"/>
    <d v="2006-04-22T00:00:00"/>
    <x v="8"/>
    <x v="9"/>
    <x v="13"/>
  </r>
  <r>
    <s v="WL126"/>
    <s v="刘国庆"/>
    <s v="设计部"/>
    <x v="1"/>
    <x v="11"/>
    <s v="410928196511300815"/>
    <s v="男"/>
    <s v="1965-11-30"/>
    <x v="2"/>
    <d v="1992-05-11T00:00:00"/>
    <d v="1991-09-14T00:00:00"/>
    <x v="17"/>
    <x v="21"/>
    <x v="28"/>
  </r>
  <r>
    <s v="WL127"/>
    <s v="鞠坤峰"/>
    <s v="设计部"/>
    <x v="1"/>
    <x v="11"/>
    <s v="110106197910051410"/>
    <s v="男"/>
    <s v="1979-10-05"/>
    <x v="1"/>
    <d v="2002-05-17T00:00:00"/>
    <d v="2002-05-17T00:00:00"/>
    <x v="0"/>
    <x v="0"/>
    <x v="14"/>
  </r>
  <r>
    <s v="WL128"/>
    <s v="王鸿"/>
    <s v="设计部"/>
    <x v="1"/>
    <x v="11"/>
    <s v="610103196106051232"/>
    <s v="男"/>
    <s v="1961-06-05"/>
    <x v="2"/>
    <d v="2016-03-16T00:00:00"/>
    <d v="1986-02-03T00:00:00"/>
    <x v="12"/>
    <x v="18"/>
    <x v="22"/>
  </r>
  <r>
    <s v="WL129"/>
    <s v="霍卢"/>
    <s v="设计部"/>
    <x v="1"/>
    <x v="11"/>
    <s v="370402198108212469"/>
    <s v="女"/>
    <s v="1981-08-21"/>
    <x v="1"/>
    <d v="2007-11-28T00:00:00"/>
    <d v="2005-07-15T00:00:00"/>
    <x v="4"/>
    <x v="12"/>
    <x v="8"/>
  </r>
  <r>
    <s v="WL130"/>
    <s v="王亚莉"/>
    <s v="设计部"/>
    <x v="1"/>
    <x v="11"/>
    <s v="110108198411041210"/>
    <s v="男"/>
    <s v="1984-11-04"/>
    <x v="2"/>
    <d v="2009-08-25T00:00:00"/>
    <d v="2007-04-22T00:00:00"/>
    <x v="2"/>
    <x v="4"/>
    <x v="27"/>
  </r>
  <r>
    <s v="WL131"/>
    <s v="肖健晔"/>
    <s v="设计部"/>
    <x v="1"/>
    <x v="11"/>
    <s v="120104198306291450"/>
    <s v="男"/>
    <s v="1983-06-29"/>
    <x v="2"/>
    <d v="2010-09-08T00:00:00"/>
    <d v="2006-07-05T00:00:00"/>
    <x v="15"/>
    <x v="9"/>
    <x v="12"/>
  </r>
  <r>
    <s v="WL132"/>
    <s v="邹重阳"/>
    <s v="设计部"/>
    <x v="1"/>
    <x v="11"/>
    <s v="110108197609021414"/>
    <s v="男"/>
    <s v="1976-09-02"/>
    <x v="1"/>
    <d v="2004-07-04T00:00:00"/>
    <d v="2004-07-04T00:00:00"/>
    <x v="13"/>
    <x v="28"/>
    <x v="4"/>
  </r>
  <r>
    <s v="WL133"/>
    <s v="赫征"/>
    <s v="设计部"/>
    <x v="1"/>
    <x v="11"/>
    <s v="110108197502194826"/>
    <s v="女"/>
    <s v="1975-02-19"/>
    <x v="1"/>
    <d v="2007-03-14T00:00:00"/>
    <d v="1997-05-09T00:00:00"/>
    <x v="8"/>
    <x v="5"/>
    <x v="19"/>
  </r>
  <r>
    <s v="WL134"/>
    <s v="王立清"/>
    <s v="设计部"/>
    <x v="1"/>
    <x v="11"/>
    <s v="230103196912144229"/>
    <s v="女"/>
    <s v="1969-12-14"/>
    <x v="1"/>
    <d v="1997-02-23T00:00:00"/>
    <d v="1997-02-23T00:00:00"/>
    <x v="27"/>
    <x v="10"/>
    <x v="11"/>
  </r>
  <r>
    <s v="WL135"/>
    <s v="郑大蕾"/>
    <s v="测试部"/>
    <x v="1"/>
    <x v="3"/>
    <s v="370105198112012962"/>
    <s v="女"/>
    <s v="1981-12-01"/>
    <x v="1"/>
    <d v="2008-03-09T00:00:00"/>
    <d v="2008-03-09T00:00:00"/>
    <x v="4"/>
    <x v="4"/>
    <x v="8"/>
  </r>
  <r>
    <s v="WL136"/>
    <s v="周庆群"/>
    <s v="测试部"/>
    <x v="1"/>
    <x v="12"/>
    <s v="110108197906232011"/>
    <s v="男"/>
    <s v="1979-06-23"/>
    <x v="1"/>
    <d v="2003-01-19T00:00:00"/>
    <d v="2003-01-19T00:00:00"/>
    <x v="0"/>
    <x v="0"/>
    <x v="14"/>
  </r>
  <r>
    <s v="WL137"/>
    <s v="程健晔"/>
    <s v="测试部"/>
    <x v="1"/>
    <x v="12"/>
    <s v="371002197008236510"/>
    <s v="男"/>
    <s v="1970-08-23"/>
    <x v="1"/>
    <d v="2014-12-27T00:00:00"/>
    <d v="1998-09-12T00:00:00"/>
    <x v="11"/>
    <x v="7"/>
    <x v="6"/>
  </r>
  <r>
    <s v="WL138"/>
    <s v="李滨"/>
    <s v="测试部"/>
    <x v="1"/>
    <x v="12"/>
    <s v="110100197107088213"/>
    <s v="男"/>
    <s v="1971-07-08"/>
    <x v="1"/>
    <d v="1995-02-13T00:00:00"/>
    <d v="1995-02-13T00:00:00"/>
    <x v="26"/>
    <x v="22"/>
    <x v="9"/>
  </r>
  <r>
    <s v="WL139"/>
    <s v="张书"/>
    <s v="测试部"/>
    <x v="1"/>
    <x v="12"/>
    <s v="110108196308230158"/>
    <s v="男"/>
    <s v="1963-08-23"/>
    <x v="1"/>
    <d v="1992-01-11T00:00:00"/>
    <d v="1986-12-23T00:00:00"/>
    <x v="20"/>
    <x v="25"/>
    <x v="23"/>
  </r>
  <r>
    <s v="WL140"/>
    <s v="李桂英"/>
    <s v="测试部"/>
    <x v="1"/>
    <x v="12"/>
    <s v="130105196804173743"/>
    <s v="女"/>
    <s v="1968-04-17"/>
    <x v="2"/>
    <d v="2015-11-09T00:00:00"/>
    <d v="1990-11-22T00:00:00"/>
    <x v="12"/>
    <x v="3"/>
    <x v="3"/>
  </r>
  <r>
    <s v="WL141"/>
    <s v="方政兰"/>
    <s v="测试部"/>
    <x v="1"/>
    <x v="12"/>
    <s v="371328198001044205"/>
    <s v="女"/>
    <s v="1980-01-04"/>
    <x v="2"/>
    <d v="2007-02-13T00:00:00"/>
    <d v="2007-02-13T00:00:00"/>
    <x v="8"/>
    <x v="9"/>
    <x v="14"/>
  </r>
  <r>
    <s v="WL142"/>
    <s v="罗胜"/>
    <s v="测试部"/>
    <x v="1"/>
    <x v="12"/>
    <s v="610103198110165439"/>
    <s v="男"/>
    <s v="1981-10-16"/>
    <x v="1"/>
    <d v="2009-07-13T00:00:00"/>
    <d v="2009-07-13T00:00:00"/>
    <x v="2"/>
    <x v="1"/>
    <x v="8"/>
  </r>
  <r>
    <s v="WL143"/>
    <s v="李岩"/>
    <s v="测试部"/>
    <x v="1"/>
    <x v="12"/>
    <s v="110108197701110918"/>
    <s v="男"/>
    <s v="1977-01-11"/>
    <x v="1"/>
    <d v="2006-09-15T00:00:00"/>
    <d v="2003-09-14T00:00:00"/>
    <x v="8"/>
    <x v="17"/>
    <x v="4"/>
  </r>
  <r>
    <s v="WL144"/>
    <s v="魏敏"/>
    <s v="工艺部"/>
    <x v="1"/>
    <x v="3"/>
    <s v="11010819781222092X"/>
    <s v="女"/>
    <s v="1978-12-22"/>
    <x v="1"/>
    <d v="2003-10-08T00:00:00"/>
    <d v="2003-10-08T00:00:00"/>
    <x v="14"/>
    <x v="17"/>
    <x v="0"/>
  </r>
  <r>
    <s v="WL145"/>
    <s v="葛莹皓"/>
    <s v="工艺部"/>
    <x v="1"/>
    <x v="13"/>
    <s v="64010319701019001X"/>
    <s v="男"/>
    <s v="1970-10-19"/>
    <x v="1"/>
    <d v="2015-10-05T00:00:00"/>
    <d v="1992-11-27T00:00:00"/>
    <x v="12"/>
    <x v="24"/>
    <x v="6"/>
  </r>
  <r>
    <s v="WL146"/>
    <s v="程迎龙"/>
    <s v="工艺部"/>
    <x v="1"/>
    <x v="13"/>
    <s v="132324196401056033"/>
    <s v="男"/>
    <s v="1964-01-05"/>
    <x v="1"/>
    <d v="2008-10-23T00:00:00"/>
    <d v="1986-03-23T00:00:00"/>
    <x v="19"/>
    <x v="18"/>
    <x v="23"/>
  </r>
  <r>
    <s v="WL147"/>
    <s v="陈庆来"/>
    <s v="工艺部"/>
    <x v="1"/>
    <x v="13"/>
    <s v="11010119590228001X"/>
    <s v="男"/>
    <s v="1959-02-28"/>
    <x v="2"/>
    <d v="1998-12-16T00:00:00"/>
    <d v="1985-07-14T00:00:00"/>
    <x v="3"/>
    <x v="18"/>
    <x v="26"/>
  </r>
  <r>
    <s v="WL148"/>
    <s v="白菁"/>
    <s v="工艺部"/>
    <x v="1"/>
    <x v="13"/>
    <s v="140202197101033370"/>
    <s v="男"/>
    <s v="1971-01-03"/>
    <x v="2"/>
    <d v="1997-07-03T00:00:00"/>
    <d v="1997-07-03T00:00:00"/>
    <x v="5"/>
    <x v="5"/>
    <x v="6"/>
  </r>
  <r>
    <s v="WL149"/>
    <s v="杜和平"/>
    <s v="工艺部"/>
    <x v="1"/>
    <x v="13"/>
    <s v="110108196412081496"/>
    <s v="男"/>
    <s v="1964-12-08"/>
    <x v="2"/>
    <d v="1996-10-07T00:00:00"/>
    <d v="1987-10-18T00:00:00"/>
    <x v="27"/>
    <x v="8"/>
    <x v="20"/>
  </r>
  <r>
    <s v="WL150"/>
    <s v="刘春恒"/>
    <s v="工艺部"/>
    <x v="1"/>
    <x v="13"/>
    <s v="220104195708251410"/>
    <s v="男"/>
    <s v="1957-08-25"/>
    <x v="2"/>
    <d v="2003-01-13T00:00:00"/>
    <d v="1984-07-08T00:00:00"/>
    <x v="0"/>
    <x v="26"/>
    <x v="21"/>
  </r>
  <r>
    <s v="WL151"/>
    <s v="侯晋"/>
    <s v="工艺部"/>
    <x v="1"/>
    <x v="13"/>
    <s v="410882196109208936"/>
    <s v="男"/>
    <s v="1961-09-20"/>
    <x v="1"/>
    <d v="2002-01-14T00:00:00"/>
    <d v="1985-01-27T00:00:00"/>
    <x v="6"/>
    <x v="26"/>
    <x v="22"/>
  </r>
  <r>
    <s v="WL152"/>
    <s v="张红岗"/>
    <s v="工艺部"/>
    <x v="1"/>
    <x v="13"/>
    <s v="210726196005242974"/>
    <s v="男"/>
    <s v="1960-05-24"/>
    <x v="2"/>
    <d v="2009-10-11T00:00:00"/>
    <d v="1988-12-21T00:00:00"/>
    <x v="2"/>
    <x v="13"/>
    <x v="15"/>
  </r>
  <r>
    <s v="WL153"/>
    <s v="王小明"/>
    <s v="质量部"/>
    <x v="1"/>
    <x v="4"/>
    <s v="520202198303235542"/>
    <s v="女"/>
    <s v="1983-03-23"/>
    <x v="2"/>
    <d v="2009-04-02T00:00:00"/>
    <d v="2009-04-02T00:00:00"/>
    <x v="19"/>
    <x v="2"/>
    <x v="2"/>
  </r>
  <r>
    <s v="WL154"/>
    <s v="李吉来"/>
    <s v="质量部"/>
    <x v="1"/>
    <x v="3"/>
    <s v="510302198403140457"/>
    <s v="男"/>
    <s v="1984-03-14"/>
    <x v="1"/>
    <d v="2012-10-17T00:00:00"/>
    <d v="2012-10-17T00:00:00"/>
    <x v="23"/>
    <x v="31"/>
    <x v="12"/>
  </r>
  <r>
    <s v="WL155"/>
    <s v="关派"/>
    <s v="质量部"/>
    <x v="1"/>
    <x v="9"/>
    <s v="110107198307190010"/>
    <s v="男"/>
    <s v="1983-07-19"/>
    <x v="3"/>
    <d v="2006-02-25T00:00:00"/>
    <d v="2006-02-25T00:00:00"/>
    <x v="7"/>
    <x v="12"/>
    <x v="12"/>
  </r>
  <r>
    <s v="WL156"/>
    <s v="周志勇"/>
    <s v="质量部"/>
    <x v="1"/>
    <x v="9"/>
    <s v="320402198102282430"/>
    <s v="男"/>
    <s v="1981-02-28"/>
    <x v="1"/>
    <d v="2007-01-20T00:00:00"/>
    <d v="2007-01-20T00:00:00"/>
    <x v="8"/>
    <x v="9"/>
    <x v="13"/>
  </r>
  <r>
    <s v="WL157"/>
    <s v="翁亮"/>
    <s v="质量部"/>
    <x v="1"/>
    <x v="14"/>
    <s v="110108198205153615"/>
    <s v="男"/>
    <s v="1982-05-15"/>
    <x v="1"/>
    <d v="2006-08-11T00:00:00"/>
    <d v="2006-08-11T00:00:00"/>
    <x v="8"/>
    <x v="9"/>
    <x v="2"/>
  </r>
  <r>
    <s v="WL158"/>
    <s v="孟少林"/>
    <s v="质量部"/>
    <x v="1"/>
    <x v="14"/>
    <s v="110107197401211430"/>
    <s v="男"/>
    <s v="1974-01-21"/>
    <x v="1"/>
    <d v="2014-04-30T00:00:00"/>
    <d v="2002-02-11T00:00:00"/>
    <x v="11"/>
    <x v="6"/>
    <x v="16"/>
  </r>
  <r>
    <s v="WL159"/>
    <s v="李正春"/>
    <s v="质量部"/>
    <x v="1"/>
    <x v="14"/>
    <s v="610103195509090018"/>
    <s v="男"/>
    <s v="1955-09-09"/>
    <x v="1"/>
    <d v="2003-09-22T00:00:00"/>
    <d v="1980-10-21T00:00:00"/>
    <x v="14"/>
    <x v="20"/>
    <x v="24"/>
  </r>
  <r>
    <s v="WL160"/>
    <s v="田卫平"/>
    <s v="质量部"/>
    <x v="1"/>
    <x v="14"/>
    <s v="110107198204191136"/>
    <s v="男"/>
    <s v="1982-04-19"/>
    <x v="2"/>
    <d v="2005-12-01T00:00:00"/>
    <d v="2005-12-01T00:00:00"/>
    <x v="7"/>
    <x v="12"/>
    <x v="2"/>
  </r>
  <r>
    <s v="WL161"/>
    <s v="杨琳"/>
    <s v="质量部"/>
    <x v="1"/>
    <x v="14"/>
    <s v="110108196311120431"/>
    <s v="男"/>
    <s v="1963-11-12"/>
    <x v="1"/>
    <d v="2005-05-06T00:00:00"/>
    <d v="1991-08-01T00:00:00"/>
    <x v="7"/>
    <x v="21"/>
    <x v="23"/>
  </r>
  <r>
    <s v="WL162"/>
    <s v="王少泓"/>
    <s v="质量部"/>
    <x v="1"/>
    <x v="14"/>
    <s v="11010819710801147X"/>
    <s v="男"/>
    <s v="1971-08-01"/>
    <x v="2"/>
    <d v="1998-05-17T00:00:00"/>
    <d v="1994-08-19T00:00:00"/>
    <x v="3"/>
    <x v="22"/>
    <x v="9"/>
  </r>
  <r>
    <s v="WL163"/>
    <s v="娄冰"/>
    <s v="质量部"/>
    <x v="1"/>
    <x v="14"/>
    <s v="37142619811206144X"/>
    <s v="女"/>
    <s v="1981-12-06"/>
    <x v="2"/>
    <d v="2003-01-25T00:00:00"/>
    <d v="2003-01-25T00:00:00"/>
    <x v="0"/>
    <x v="0"/>
    <x v="8"/>
  </r>
  <r>
    <s v="WL164"/>
    <s v="何增良"/>
    <s v="质量部"/>
    <x v="1"/>
    <x v="14"/>
    <s v="110108198310240018"/>
    <s v="男"/>
    <s v="1983-10-24"/>
    <x v="3"/>
    <d v="2006-08-19T00:00:00"/>
    <d v="2006-08-19T00:00:00"/>
    <x v="8"/>
    <x v="9"/>
    <x v="12"/>
  </r>
  <r>
    <s v="WL165"/>
    <s v="吕伟"/>
    <s v="质量部"/>
    <x v="1"/>
    <x v="14"/>
    <s v="372523197706062074"/>
    <s v="男"/>
    <s v="1977-06-06"/>
    <x v="0"/>
    <d v="2007-01-12T00:00:00"/>
    <d v="1999-10-13T00:00:00"/>
    <x v="8"/>
    <x v="14"/>
    <x v="5"/>
  </r>
  <r>
    <s v="WL166"/>
    <s v="蒿迎"/>
    <s v="质量部"/>
    <x v="1"/>
    <x v="14"/>
    <s v="410703197802131437"/>
    <s v="男"/>
    <s v="1978-02-13"/>
    <x v="0"/>
    <d v="2006-02-20T00:00:00"/>
    <d v="2006-02-20T00:00:00"/>
    <x v="7"/>
    <x v="12"/>
    <x v="5"/>
  </r>
  <r>
    <s v="WL167"/>
    <s v="扈莹皓"/>
    <s v="质量部"/>
    <x v="1"/>
    <x v="14"/>
    <s v="210181198201122124"/>
    <s v="女"/>
    <s v="1982-01-12"/>
    <x v="1"/>
    <d v="2010-12-04T00:00:00"/>
    <d v="2010-12-04T00:00:00"/>
    <x v="15"/>
    <x v="19"/>
    <x v="8"/>
  </r>
  <r>
    <s v="WL168"/>
    <s v="李少泓"/>
    <s v="质量部"/>
    <x v="1"/>
    <x v="14"/>
    <s v="110111196201091033"/>
    <s v="男"/>
    <s v="1962-01-09"/>
    <x v="2"/>
    <d v="1996-10-02T00:00:00"/>
    <d v="1985-02-02T00:00:00"/>
    <x v="27"/>
    <x v="26"/>
    <x v="22"/>
  </r>
  <r>
    <s v="WL169"/>
    <s v="董悟"/>
    <s v="质量部"/>
    <x v="1"/>
    <x v="14"/>
    <s v="110106197602057619"/>
    <s v="男"/>
    <s v="1976-02-05"/>
    <x v="2"/>
    <d v="1999-12-15T00:00:00"/>
    <d v="1999-12-15T00:00:00"/>
    <x v="22"/>
    <x v="14"/>
    <x v="10"/>
  </r>
  <r>
    <s v="WL170"/>
    <s v="戴丹"/>
    <s v="质量部"/>
    <x v="1"/>
    <x v="14"/>
    <s v="142724196507103718"/>
    <s v="男"/>
    <s v="1965-07-10"/>
    <x v="1"/>
    <d v="2009-11-26T00:00:00"/>
    <d v="1993-04-22T00:00:00"/>
    <x v="2"/>
    <x v="16"/>
    <x v="28"/>
  </r>
  <r>
    <s v="WL171"/>
    <s v="李政"/>
    <s v="质量部"/>
    <x v="1"/>
    <x v="14"/>
    <s v="110105196212182171"/>
    <s v="男"/>
    <s v="1962-12-18"/>
    <x v="2"/>
    <d v="2003-04-30T00:00:00"/>
    <d v="1990-02-18T00:00:00"/>
    <x v="14"/>
    <x v="30"/>
    <x v="7"/>
  </r>
  <r>
    <s v="WL172"/>
    <s v="范崇丽"/>
    <s v="质量部"/>
    <x v="1"/>
    <x v="14"/>
    <s v="110108198211021422"/>
    <s v="女"/>
    <s v="1982-11-02"/>
    <x v="1"/>
    <d v="2009-03-27T00:00:00"/>
    <d v="2008-12-17T00:00:00"/>
    <x v="19"/>
    <x v="2"/>
    <x v="2"/>
  </r>
  <r>
    <s v="WL173"/>
    <s v="商杰"/>
    <s v="质量部"/>
    <x v="1"/>
    <x v="14"/>
    <n v="4.3290219730708E+17"/>
    <s v="女"/>
    <s v="1973-07-08"/>
    <x v="1"/>
    <d v="1996-09-26T00:00:00"/>
    <d v="1996-09-26T00:00:00"/>
    <x v="27"/>
    <x v="10"/>
    <x v="16"/>
  </r>
  <r>
    <s v="WL174"/>
    <s v="刘庆杰"/>
    <s v="质量部"/>
    <x v="1"/>
    <x v="14"/>
    <s v="612301196207123053"/>
    <s v="男"/>
    <s v="1962-07-12"/>
    <x v="2"/>
    <d v="1989-06-26T00:00:00"/>
    <d v="1989-06-26T00:00:00"/>
    <x v="21"/>
    <x v="30"/>
    <x v="7"/>
  </r>
  <r>
    <s v="WL175"/>
    <s v="李新刚"/>
    <s v="质量部"/>
    <x v="1"/>
    <x v="14"/>
    <s v="532724197201112062"/>
    <s v="女"/>
    <s v="1972-01-11"/>
    <x v="1"/>
    <d v="2001-02-22T00:00:00"/>
    <d v="1994-12-05T00:00:00"/>
    <x v="9"/>
    <x v="22"/>
    <x v="9"/>
  </r>
  <r>
    <s v="WL176"/>
    <s v="张笑寒"/>
    <s v="质量部"/>
    <x v="1"/>
    <x v="14"/>
    <s v="110108198011013477"/>
    <s v="男"/>
    <s v="1980-11-01"/>
    <x v="0"/>
    <d v="2011-10-01T00:00:00"/>
    <d v="2003-03-06T00:00:00"/>
    <x v="1"/>
    <x v="0"/>
    <x v="13"/>
  </r>
  <r>
    <s v="WL177"/>
    <s v="朱新文"/>
    <s v="质量部"/>
    <x v="1"/>
    <x v="14"/>
    <s v="340202196604171034"/>
    <s v="男"/>
    <s v="1966-04-17"/>
    <x v="2"/>
    <d v="1993-12-25T00:00:00"/>
    <d v="1988-08-04T00:00:00"/>
    <x v="18"/>
    <x v="13"/>
    <x v="29"/>
  </r>
  <r>
    <s v="WL178"/>
    <s v="李增良"/>
    <s v="质量部"/>
    <x v="1"/>
    <x v="14"/>
    <s v="110102195703095912"/>
    <s v="男"/>
    <s v="1957-03-09"/>
    <x v="3"/>
    <d v="2012-09-08T00:00:00"/>
    <d v="1985-06-19T00:00:00"/>
    <x v="23"/>
    <x v="18"/>
    <x v="30"/>
  </r>
  <r>
    <s v="WL179"/>
    <s v="戚微"/>
    <s v="质量部"/>
    <x v="1"/>
    <x v="14"/>
    <s v="110108197610060330"/>
    <s v="男"/>
    <s v="1976-10-06"/>
    <x v="1"/>
    <d v="2004-02-03T00:00:00"/>
    <d v="2002-10-01T00:00:00"/>
    <x v="14"/>
    <x v="0"/>
    <x v="4"/>
  </r>
  <r>
    <s v="WL180"/>
    <s v="郑增良"/>
    <s v="质量部"/>
    <x v="1"/>
    <x v="14"/>
    <s v="110108197107093519"/>
    <s v="男"/>
    <s v="1971-07-09"/>
    <x v="2"/>
    <d v="1998-11-13T00:00:00"/>
    <d v="1997-05-08T00:00:00"/>
    <x v="3"/>
    <x v="5"/>
    <x v="9"/>
  </r>
  <r>
    <s v="WL181"/>
    <s v="赵震"/>
    <s v="质量部"/>
    <x v="1"/>
    <x v="14"/>
    <s v="110108195605153425"/>
    <s v="女"/>
    <s v="1956-05-15"/>
    <x v="1"/>
    <d v="2014-08-29T00:00:00"/>
    <d v="1981-08-03T00:00:00"/>
    <x v="11"/>
    <x v="32"/>
    <x v="30"/>
  </r>
  <r>
    <s v="WL182"/>
    <s v="何清兰"/>
    <s v="质量部"/>
    <x v="1"/>
    <x v="14"/>
    <s v="430224196101175012"/>
    <s v="男"/>
    <s v="1961-01-17"/>
    <x v="0"/>
    <d v="2000-03-26T00:00:00"/>
    <d v="1989-06-21T00:00:00"/>
    <x v="22"/>
    <x v="30"/>
    <x v="15"/>
  </r>
  <r>
    <s v="WL183"/>
    <s v="任君君"/>
    <s v="质量部"/>
    <x v="1"/>
    <x v="14"/>
    <s v="211011196309201031"/>
    <s v="男"/>
    <s v="1963-09-20"/>
    <x v="1"/>
    <d v="2015-01-12T00:00:00"/>
    <d v="1991-05-04T00:00:00"/>
    <x v="11"/>
    <x v="21"/>
    <x v="23"/>
  </r>
  <r>
    <s v="WL184"/>
    <s v="陈培颖"/>
    <s v="质量部"/>
    <x v="1"/>
    <x v="14"/>
    <s v="330106197001160549"/>
    <s v="女"/>
    <s v="1970-01-16"/>
    <x v="2"/>
    <d v="2003-11-14T00:00:00"/>
    <d v="1998-03-27T00:00:00"/>
    <x v="14"/>
    <x v="5"/>
    <x v="11"/>
  </r>
  <r>
    <s v="WL185"/>
    <s v="惠卫群"/>
    <s v="质量部"/>
    <x v="1"/>
    <x v="14"/>
    <s v="320829196907033211"/>
    <s v="男"/>
    <s v="1969-07-03"/>
    <x v="0"/>
    <d v="2000-02-02T00:00:00"/>
    <d v="1991-07-27T00:00:00"/>
    <x v="22"/>
    <x v="21"/>
    <x v="11"/>
  </r>
  <r>
    <s v="WL186"/>
    <s v="田树歧"/>
    <s v="质量部"/>
    <x v="1"/>
    <x v="14"/>
    <s v="210703197803036217"/>
    <s v="男"/>
    <s v="1978-03-03"/>
    <x v="2"/>
    <d v="2004-03-25T00:00:00"/>
    <d v="2004-03-25T00:00:00"/>
    <x v="14"/>
    <x v="17"/>
    <x v="5"/>
  </r>
  <r>
    <s v="WL187"/>
    <s v="王天柱"/>
    <s v="质量部"/>
    <x v="1"/>
    <x v="14"/>
    <s v="610103197910311427"/>
    <s v="女"/>
    <s v="1979-10-31"/>
    <x v="1"/>
    <d v="2013-11-22T00:00:00"/>
    <d v="2002-02-24T00:00:00"/>
    <x v="25"/>
    <x v="6"/>
    <x v="14"/>
  </r>
  <r>
    <s v="WL188"/>
    <s v="王敬阳"/>
    <s v="质量部"/>
    <x v="1"/>
    <x v="14"/>
    <s v="110108198209100034"/>
    <s v="男"/>
    <s v="1982-09-10"/>
    <x v="2"/>
    <d v="2010-05-01T00:00:00"/>
    <d v="2010-05-01T00:00:00"/>
    <x v="15"/>
    <x v="19"/>
    <x v="2"/>
  </r>
  <r>
    <s v="WL189"/>
    <s v="张立好"/>
    <s v="质量部"/>
    <x v="1"/>
    <x v="14"/>
    <s v="510902198411120414"/>
    <s v="男"/>
    <s v="1984-11-12"/>
    <x v="1"/>
    <d v="2011-02-07T00:00:00"/>
    <d v="2011-02-07T00:00:00"/>
    <x v="15"/>
    <x v="19"/>
    <x v="27"/>
  </r>
  <r>
    <s v="WL190"/>
    <s v="雷增良"/>
    <s v="质量部"/>
    <x v="1"/>
    <x v="14"/>
    <s v="131081197505300511"/>
    <s v="男"/>
    <s v="1975-05-30"/>
    <x v="2"/>
    <d v="2012-09-05T00:00:00"/>
    <d v="2003-02-23T00:00:00"/>
    <x v="23"/>
    <x v="0"/>
    <x v="10"/>
  </r>
  <r>
    <s v="WL191"/>
    <s v="肖琳"/>
    <s v="质量部"/>
    <x v="1"/>
    <x v="14"/>
    <s v="110108198109140055"/>
    <s v="男"/>
    <s v="1981-09-14"/>
    <x v="1"/>
    <d v="2008-11-08T00:00:00"/>
    <d v="2008-11-08T00:00:00"/>
    <x v="19"/>
    <x v="2"/>
    <x v="8"/>
  </r>
  <r>
    <s v="WL192"/>
    <s v="石磊"/>
    <s v="质量部"/>
    <x v="1"/>
    <x v="14"/>
    <s v="110108196506111519"/>
    <s v="男"/>
    <s v="1965-06-11"/>
    <x v="1"/>
    <d v="1996-08-11T00:00:00"/>
    <d v="1991-10-05T00:00:00"/>
    <x v="27"/>
    <x v="21"/>
    <x v="28"/>
  </r>
  <r>
    <s v="WL193"/>
    <s v="肖勇"/>
    <s v="质量部"/>
    <x v="1"/>
    <x v="14"/>
    <s v="110108197012284231"/>
    <s v="男"/>
    <s v="1970-12-28"/>
    <x v="0"/>
    <d v="1995-02-19T00:00:00"/>
    <d v="1995-02-19T00:00:00"/>
    <x v="26"/>
    <x v="22"/>
    <x v="6"/>
  </r>
  <r>
    <s v="WL194"/>
    <s v="张飞"/>
    <s v="质量部"/>
    <x v="1"/>
    <x v="14"/>
    <s v="110108197305201412"/>
    <s v="男"/>
    <s v="1973-05-20"/>
    <x v="2"/>
    <d v="1996-08-06T00:00:00"/>
    <d v="1996-08-06T00:00:00"/>
    <x v="27"/>
    <x v="10"/>
    <x v="16"/>
  </r>
  <r>
    <s v="WL195"/>
    <s v="江飞"/>
    <s v="销售部"/>
    <x v="2"/>
    <x v="4"/>
    <s v="320103198211052350"/>
    <s v="男"/>
    <s v="1982-11-05"/>
    <x v="2"/>
    <d v="2004-05-16T00:00:00"/>
    <d v="2004-05-16T00:00:00"/>
    <x v="13"/>
    <x v="28"/>
    <x v="2"/>
  </r>
  <r>
    <s v="WL196"/>
    <s v="蒲剑婷"/>
    <s v="销售部"/>
    <x v="2"/>
    <x v="15"/>
    <s v="133027196604064936"/>
    <s v="男"/>
    <s v="1966-04-06"/>
    <x v="1"/>
    <d v="2009-03-15T00:00:00"/>
    <d v="1994-09-11T00:00:00"/>
    <x v="19"/>
    <x v="22"/>
    <x v="28"/>
  </r>
  <r>
    <s v="WL197"/>
    <s v="惠春恒"/>
    <s v="销售部"/>
    <x v="2"/>
    <x v="15"/>
    <s v="610113197006226339"/>
    <s v="男"/>
    <s v="1970-06-22"/>
    <x v="2"/>
    <d v="1996-09-11T00:00:00"/>
    <d v="1996-09-11T00:00:00"/>
    <x v="27"/>
    <x v="10"/>
    <x v="6"/>
  </r>
  <r>
    <s v="WL198"/>
    <s v="石菲菲"/>
    <s v="销售部"/>
    <x v="2"/>
    <x v="15"/>
    <s v="412702197203032827"/>
    <s v="女"/>
    <s v="1972-03-03"/>
    <x v="3"/>
    <d v="2000-12-10T00:00:00"/>
    <d v="2000-12-10T00:00:00"/>
    <x v="9"/>
    <x v="15"/>
    <x v="9"/>
  </r>
  <r>
    <s v="WL199"/>
    <s v="蔡欣"/>
    <s v="销售部"/>
    <x v="2"/>
    <x v="16"/>
    <s v="431126197212317239"/>
    <s v="男"/>
    <s v="1972-12-31"/>
    <x v="2"/>
    <d v="2014-03-15T00:00:00"/>
    <d v="1995-06-17T00:00:00"/>
    <x v="25"/>
    <x v="11"/>
    <x v="17"/>
  </r>
  <r>
    <s v="WL200"/>
    <s v="胡鑫"/>
    <s v="销售部"/>
    <x v="2"/>
    <x v="16"/>
    <s v="342223197310301097"/>
    <s v="男"/>
    <s v="1973-10-30"/>
    <x v="3"/>
    <d v="2001-02-01T00:00:00"/>
    <d v="2001-02-01T00:00:00"/>
    <x v="9"/>
    <x v="15"/>
    <x v="16"/>
  </r>
  <r>
    <s v="WL201"/>
    <s v="汪正涛"/>
    <s v="销售部"/>
    <x v="2"/>
    <x v="16"/>
    <s v="411328198007263616"/>
    <s v="男"/>
    <s v="1980-07-26"/>
    <x v="2"/>
    <d v="2007-02-15T00:00:00"/>
    <d v="2007-02-15T00:00:00"/>
    <x v="8"/>
    <x v="9"/>
    <x v="13"/>
  </r>
  <r>
    <s v="WL202"/>
    <s v="杜震"/>
    <s v="销售部"/>
    <x v="2"/>
    <x v="16"/>
    <s v="110108197911211518"/>
    <s v="男"/>
    <s v="1979-11-21"/>
    <x v="1"/>
    <d v="2003-10-27T00:00:00"/>
    <d v="2003-10-27T00:00:00"/>
    <x v="14"/>
    <x v="17"/>
    <x v="14"/>
  </r>
  <r>
    <s v="WL203"/>
    <s v="肖登峰"/>
    <s v="销售部"/>
    <x v="2"/>
    <x v="16"/>
    <s v="610103196909160611"/>
    <s v="男"/>
    <s v="1969-09-16"/>
    <x v="0"/>
    <d v="1997-09-23T00:00:00"/>
    <d v="1997-09-23T00:00:00"/>
    <x v="5"/>
    <x v="5"/>
    <x v="11"/>
  </r>
  <r>
    <s v="WL204"/>
    <s v="王孟珍"/>
    <s v="销售部"/>
    <x v="2"/>
    <x v="16"/>
    <s v="210103196107255539"/>
    <s v="男"/>
    <s v="1961-07-25"/>
    <x v="1"/>
    <d v="1992-10-11T00:00:00"/>
    <d v="1985-07-06T00:00:00"/>
    <x v="17"/>
    <x v="18"/>
    <x v="22"/>
  </r>
  <r>
    <s v="WL205"/>
    <s v="贾文利"/>
    <s v="销售部"/>
    <x v="2"/>
    <x v="16"/>
    <s v="210703196610012034"/>
    <s v="男"/>
    <s v="1966-10-01"/>
    <x v="3"/>
    <d v="2008-09-03T00:00:00"/>
    <d v="1990-12-22T00:00:00"/>
    <x v="19"/>
    <x v="3"/>
    <x v="29"/>
  </r>
  <r>
    <s v="WL206"/>
    <s v="余文芳"/>
    <s v="销售部"/>
    <x v="2"/>
    <x v="16"/>
    <s v="37010219760108432X"/>
    <s v="女"/>
    <s v="1976-01-08"/>
    <x v="2"/>
    <d v="2002-02-19T00:00:00"/>
    <d v="2002-02-19T00:00:00"/>
    <x v="6"/>
    <x v="6"/>
    <x v="10"/>
  </r>
  <r>
    <s v="WL207"/>
    <s v="李承飞"/>
    <s v="销售部"/>
    <x v="2"/>
    <x v="16"/>
    <s v="142601196805081437"/>
    <s v="男"/>
    <s v="1968-05-08"/>
    <x v="1"/>
    <d v="2015-02-19T00:00:00"/>
    <d v="1995-01-15T00:00:00"/>
    <x v="11"/>
    <x v="22"/>
    <x v="3"/>
  </r>
  <r>
    <s v="WL208"/>
    <s v="陈成荣"/>
    <s v="销售部"/>
    <x v="2"/>
    <x v="16"/>
    <s v="110221197811041273"/>
    <s v="男"/>
    <s v="1978-11-04"/>
    <x v="2"/>
    <d v="2005-12-17T00:00:00"/>
    <d v="2005-12-17T00:00:00"/>
    <x v="7"/>
    <x v="12"/>
    <x v="0"/>
  </r>
  <r>
    <s v="WL209"/>
    <s v="鲁湘敏"/>
    <s v="销售部"/>
    <x v="2"/>
    <x v="16"/>
    <s v="22010419700930335X"/>
    <s v="男"/>
    <s v="1970-09-30"/>
    <x v="2"/>
    <d v="1996-07-14T00:00:00"/>
    <d v="1996-07-14T00:00:00"/>
    <x v="27"/>
    <x v="10"/>
    <x v="6"/>
  </r>
  <r>
    <s v="WL210"/>
    <s v="李洋"/>
    <s v="销售部"/>
    <x v="2"/>
    <x v="16"/>
    <s v="210402197505084977"/>
    <s v="男"/>
    <s v="1975-05-08"/>
    <x v="2"/>
    <d v="2002-02-10T00:00:00"/>
    <d v="2002-02-10T00:00:00"/>
    <x v="6"/>
    <x v="6"/>
    <x v="10"/>
  </r>
  <r>
    <s v="WL211"/>
    <s v="叶卫权"/>
    <s v="销售部"/>
    <x v="2"/>
    <x v="16"/>
    <s v="133028198210053523"/>
    <s v="女"/>
    <s v="1982-10-05"/>
    <x v="1"/>
    <d v="2010-05-11T00:00:00"/>
    <d v="2010-05-11T00:00:00"/>
    <x v="15"/>
    <x v="19"/>
    <x v="2"/>
  </r>
  <r>
    <s v="WL212"/>
    <s v="韩耿"/>
    <s v="销售部"/>
    <x v="2"/>
    <x v="16"/>
    <s v="140202197901292121"/>
    <s v="女"/>
    <s v="1979-01-29"/>
    <x v="2"/>
    <d v="2001-05-10T00:00:00"/>
    <d v="2001-05-10T00:00:00"/>
    <x v="6"/>
    <x v="6"/>
    <x v="0"/>
  </r>
  <r>
    <s v="WL213"/>
    <s v="曾涛"/>
    <s v="销售部"/>
    <x v="2"/>
    <x v="16"/>
    <s v="430105197208152116"/>
    <s v="男"/>
    <s v="1972-08-15"/>
    <x v="2"/>
    <d v="2015-07-15T00:00:00"/>
    <d v="1996-11-23T00:00:00"/>
    <x v="12"/>
    <x v="10"/>
    <x v="17"/>
  </r>
  <r>
    <s v="WL214"/>
    <s v="聂迪"/>
    <s v="销售部"/>
    <x v="2"/>
    <x v="16"/>
    <s v="110101195805025043"/>
    <s v="女"/>
    <s v="1958-05-02"/>
    <x v="2"/>
    <d v="2012-04-10T00:00:00"/>
    <d v="1986-05-13T00:00:00"/>
    <x v="1"/>
    <x v="25"/>
    <x v="26"/>
  </r>
  <r>
    <s v="WL215"/>
    <s v="郭柏良"/>
    <s v="销售部"/>
    <x v="2"/>
    <x v="16"/>
    <s v="230103195708137514"/>
    <s v="男"/>
    <s v="1957-08-13"/>
    <x v="2"/>
    <d v="2003-03-10T00:00:00"/>
    <d v="1985-06-10T00:00:00"/>
    <x v="0"/>
    <x v="18"/>
    <x v="21"/>
  </r>
  <r>
    <s v="WL216"/>
    <s v="王少林"/>
    <s v="销售部"/>
    <x v="2"/>
    <x v="16"/>
    <s v="132902198204144633"/>
    <s v="男"/>
    <s v="1982-04-14"/>
    <x v="1"/>
    <d v="2004-06-03T00:00:00"/>
    <d v="2004-06-03T00:00:00"/>
    <x v="13"/>
    <x v="28"/>
    <x v="2"/>
  </r>
  <r>
    <s v="WL217"/>
    <s v="郑乐平"/>
    <s v="销售部"/>
    <x v="2"/>
    <x v="16"/>
    <s v="110108196407218956"/>
    <s v="男"/>
    <s v="1964-07-21"/>
    <x v="0"/>
    <d v="1988-03-31T00:00:00"/>
    <d v="1986-04-18T00:00:00"/>
    <x v="24"/>
    <x v="25"/>
    <x v="20"/>
  </r>
  <r>
    <s v="WL218"/>
    <s v="赫耿"/>
    <s v="销售部"/>
    <x v="2"/>
    <x v="16"/>
    <s v="450205197306280052"/>
    <s v="男"/>
    <s v="1973-06-28"/>
    <x v="2"/>
    <d v="2001-07-09T00:00:00"/>
    <d v="2001-07-09T00:00:00"/>
    <x v="6"/>
    <x v="6"/>
    <x v="16"/>
  </r>
  <r>
    <s v="WL219"/>
    <s v="陈维亮"/>
    <s v="销售部"/>
    <x v="2"/>
    <x v="16"/>
    <s v="110108197812137321"/>
    <s v="女"/>
    <s v="1978-12-13"/>
    <x v="1"/>
    <d v="2014-03-09T00:00:00"/>
    <d v="2006-09-15T00:00:00"/>
    <x v="25"/>
    <x v="9"/>
    <x v="0"/>
  </r>
  <r>
    <s v="WL220"/>
    <s v="陈志丰"/>
    <s v="销售部"/>
    <x v="2"/>
    <x v="16"/>
    <s v="352229197012172013"/>
    <s v="男"/>
    <s v="1970-12-17"/>
    <x v="2"/>
    <d v="1992-04-27T00:00:00"/>
    <d v="1992-04-27T00:00:00"/>
    <x v="17"/>
    <x v="24"/>
    <x v="6"/>
  </r>
  <r>
    <s v="WL221"/>
    <s v="史勇进"/>
    <s v="销售部"/>
    <x v="2"/>
    <x v="16"/>
    <s v="420124197411041412"/>
    <s v="男"/>
    <s v="1974-11-04"/>
    <x v="2"/>
    <d v="2002-01-11T00:00:00"/>
    <d v="2002-01-11T00:00:00"/>
    <x v="6"/>
    <x v="6"/>
    <x v="19"/>
  </r>
  <r>
    <s v="WL222"/>
    <s v="冯孟珍"/>
    <s v="销售部"/>
    <x v="2"/>
    <x v="16"/>
    <s v="33090319740509241X"/>
    <s v="男"/>
    <s v="1974-05-09"/>
    <x v="1"/>
    <d v="2001-10-11T00:00:00"/>
    <d v="2001-10-11T00:00:00"/>
    <x v="6"/>
    <x v="6"/>
    <x v="19"/>
  </r>
  <r>
    <s v="WL223"/>
    <s v="陈庆杰"/>
    <s v="销售部"/>
    <x v="2"/>
    <x v="16"/>
    <s v="140103197708221471"/>
    <s v="男"/>
    <s v="1977-08-22"/>
    <x v="2"/>
    <d v="2001-05-19T00:00:00"/>
    <d v="2001-05-19T00:00:00"/>
    <x v="6"/>
    <x v="6"/>
    <x v="5"/>
  </r>
  <r>
    <s v="WL224"/>
    <s v="朱坤"/>
    <s v="销售部"/>
    <x v="2"/>
    <x v="16"/>
    <s v="110108198211233625"/>
    <s v="女"/>
    <s v="1982-11-23"/>
    <x v="2"/>
    <d v="2006-08-22T00:00:00"/>
    <d v="2006-08-22T00:00:00"/>
    <x v="8"/>
    <x v="9"/>
    <x v="2"/>
  </r>
  <r>
    <s v="WL225"/>
    <s v="孙颖"/>
    <s v="销售部"/>
    <x v="2"/>
    <x v="16"/>
    <s v="340803196909068159"/>
    <s v="男"/>
    <s v="1969-09-06"/>
    <x v="1"/>
    <d v="2002-11-24T00:00:00"/>
    <d v="1993-07-09T00:00:00"/>
    <x v="0"/>
    <x v="16"/>
    <x v="11"/>
  </r>
  <r>
    <s v="WL226"/>
    <s v="张文吉"/>
    <s v="销售部"/>
    <x v="2"/>
    <x v="16"/>
    <s v="420922196611271217"/>
    <s v="男"/>
    <s v="1966-11-27"/>
    <x v="1"/>
    <d v="2002-03-18T00:00:00"/>
    <d v="1994-12-11T00:00:00"/>
    <x v="6"/>
    <x v="22"/>
    <x v="29"/>
  </r>
  <r>
    <s v="WL227"/>
    <s v="范文举"/>
    <s v="销售部"/>
    <x v="2"/>
    <x v="16"/>
    <s v="120104196608092841"/>
    <s v="女"/>
    <s v="1966-08-09"/>
    <x v="1"/>
    <d v="1988-06-16T00:00:00"/>
    <d v="1988-06-16T00:00:00"/>
    <x v="28"/>
    <x v="13"/>
    <x v="29"/>
  </r>
  <r>
    <s v="WL228"/>
    <s v="李芳芳"/>
    <s v="销售部"/>
    <x v="2"/>
    <x v="16"/>
    <s v="142601196908254214"/>
    <s v="男"/>
    <s v="1969-08-25"/>
    <x v="1"/>
    <d v="2004-02-17T00:00:00"/>
    <d v="1992-09-22T00:00:00"/>
    <x v="14"/>
    <x v="24"/>
    <x v="11"/>
  </r>
  <r>
    <s v="WL229"/>
    <s v="梁超"/>
    <s v="销售部"/>
    <x v="2"/>
    <x v="16"/>
    <s v="320981196511248339"/>
    <s v="男"/>
    <s v="1965-11-24"/>
    <x v="1"/>
    <d v="1991-04-14T00:00:00"/>
    <d v="1987-04-24T00:00:00"/>
    <x v="20"/>
    <x v="8"/>
    <x v="28"/>
  </r>
  <r>
    <s v="WL230"/>
    <s v="李慧"/>
    <s v="销售部"/>
    <x v="2"/>
    <x v="16"/>
    <s v="512221196203043421"/>
    <s v="女"/>
    <s v="1962-03-04"/>
    <x v="1"/>
    <d v="1996-12-25T00:00:00"/>
    <d v="1985-09-14T00:00:00"/>
    <x v="27"/>
    <x v="18"/>
    <x v="22"/>
  </r>
  <r>
    <s v="WL231"/>
    <s v="张琼"/>
    <s v="销售部"/>
    <x v="2"/>
    <x v="16"/>
    <s v="610103197803100010"/>
    <s v="男"/>
    <s v="1978-03-10"/>
    <x v="0"/>
    <d v="2000-03-17T00:00:00"/>
    <d v="2000-03-17T00:00:00"/>
    <x v="22"/>
    <x v="14"/>
    <x v="5"/>
  </r>
  <r>
    <s v="WL232"/>
    <s v="王璐斌"/>
    <s v="销售部"/>
    <x v="2"/>
    <x v="16"/>
    <s v="12010919720104142X"/>
    <s v="女"/>
    <s v="1972-01-04"/>
    <x v="1"/>
    <d v="2010-08-19T00:00:00"/>
    <d v="1997-03-18T00:00:00"/>
    <x v="15"/>
    <x v="10"/>
    <x v="9"/>
  </r>
  <r>
    <s v="WL233"/>
    <s v="倪斌"/>
    <s v="销售部"/>
    <x v="2"/>
    <x v="16"/>
    <s v="420502196510276331"/>
    <s v="男"/>
    <s v="1965-10-27"/>
    <x v="2"/>
    <d v="2013-02-15T00:00:00"/>
    <d v="1987-02-06T00:00:00"/>
    <x v="23"/>
    <x v="25"/>
    <x v="28"/>
  </r>
  <r>
    <s v="WL234"/>
    <s v="雷希敏"/>
    <s v="销售部"/>
    <x v="2"/>
    <x v="16"/>
    <s v="430124196305153958"/>
    <s v="男"/>
    <s v="1963-05-15"/>
    <x v="1"/>
    <d v="1989-08-16T00:00:00"/>
    <d v="1985-03-10T00:00:00"/>
    <x v="21"/>
    <x v="26"/>
    <x v="23"/>
  </r>
  <r>
    <s v="WL235"/>
    <s v="曾晓燕"/>
    <s v="销售部"/>
    <x v="2"/>
    <x v="16"/>
    <s v="610103197804096053"/>
    <s v="男"/>
    <s v="1978-04-09"/>
    <x v="2"/>
    <d v="2006-09-26T00:00:00"/>
    <d v="2006-09-26T00:00:00"/>
    <x v="8"/>
    <x v="9"/>
    <x v="5"/>
  </r>
  <r>
    <s v="WL236"/>
    <s v="葛如意"/>
    <s v="销售部"/>
    <x v="2"/>
    <x v="16"/>
    <s v="430104197410261814"/>
    <s v="男"/>
    <s v="1974-10-26"/>
    <x v="0"/>
    <d v="2001-06-04T00:00:00"/>
    <d v="2001-06-04T00:00:00"/>
    <x v="6"/>
    <x v="6"/>
    <x v="19"/>
  </r>
  <r>
    <s v="WL237"/>
    <s v="赵海涛"/>
    <s v="销售部"/>
    <x v="2"/>
    <x v="16"/>
    <s v="110108196304012015"/>
    <s v="男"/>
    <s v="1963-04-01"/>
    <x v="1"/>
    <d v="1987-11-08T00:00:00"/>
    <d v="1986-12-05T00:00:00"/>
    <x v="24"/>
    <x v="25"/>
    <x v="7"/>
  </r>
  <r>
    <s v="WL238"/>
    <s v="侯文栋"/>
    <s v="销售部"/>
    <x v="2"/>
    <x v="16"/>
    <s v="320311196111200021"/>
    <s v="女"/>
    <s v="1961-11-20"/>
    <x v="1"/>
    <d v="1996-08-11T00:00:00"/>
    <d v="1983-03-27T00:00:00"/>
    <x v="27"/>
    <x v="27"/>
    <x v="22"/>
  </r>
  <r>
    <s v="WL239"/>
    <s v="肖超"/>
    <s v="销售部"/>
    <x v="2"/>
    <x v="16"/>
    <s v="370102197308252911"/>
    <s v="男"/>
    <s v="1973-08-25"/>
    <x v="1"/>
    <d v="2008-04-25T00:00:00"/>
    <d v="1999-05-13T00:00:00"/>
    <x v="19"/>
    <x v="14"/>
    <x v="16"/>
  </r>
  <r>
    <s v="WL240"/>
    <s v="熊镇江"/>
    <s v="销售部"/>
    <x v="2"/>
    <x v="16"/>
    <s v="11010819700520102X"/>
    <s v="女"/>
    <s v="1970-05-20"/>
    <x v="1"/>
    <d v="1994-10-18T00:00:00"/>
    <d v="1994-10-18T00:00:00"/>
    <x v="26"/>
    <x v="22"/>
    <x v="6"/>
  </r>
  <r>
    <s v="WL241"/>
    <s v="韩步青"/>
    <s v="销售部"/>
    <x v="2"/>
    <x v="16"/>
    <s v="130302195601242018"/>
    <s v="男"/>
    <s v="1956-01-24"/>
    <x v="0"/>
    <d v="2012-09-06T00:00:00"/>
    <d v="1984-04-26T00:00:00"/>
    <x v="23"/>
    <x v="26"/>
    <x v="24"/>
  </r>
  <r>
    <s v="WL242"/>
    <s v="袁军"/>
    <s v="销售部"/>
    <x v="2"/>
    <x v="16"/>
    <s v="120107196212077716"/>
    <s v="男"/>
    <s v="1962-12-07"/>
    <x v="0"/>
    <d v="1987-02-04T00:00:00"/>
    <d v="1984-03-17T00:00:00"/>
    <x v="29"/>
    <x v="29"/>
    <x v="7"/>
  </r>
  <r>
    <s v="WL243"/>
    <s v="徐惠娟"/>
    <s v="销售部"/>
    <x v="2"/>
    <x v="16"/>
    <s v="330324196311020011"/>
    <s v="男"/>
    <s v="1963-11-02"/>
    <x v="1"/>
    <d v="2008-08-12T00:00:00"/>
    <d v="1985-10-27T00:00:00"/>
    <x v="19"/>
    <x v="18"/>
    <x v="23"/>
  </r>
  <r>
    <s v="WL244"/>
    <s v="邱晰远"/>
    <s v="销售部"/>
    <x v="2"/>
    <x v="16"/>
    <s v="110105197202021527"/>
    <s v="女"/>
    <s v="1972-02-02"/>
    <x v="1"/>
    <d v="1995-06-17T00:00:00"/>
    <d v="1995-03-10T00:00:00"/>
    <x v="10"/>
    <x v="22"/>
    <x v="9"/>
  </r>
  <r>
    <s v="WL245"/>
    <s v="赵彰"/>
    <s v="销售部"/>
    <x v="2"/>
    <x v="16"/>
    <s v="412327196302280016"/>
    <s v="男"/>
    <s v="1963-02-28"/>
    <x v="1"/>
    <d v="2014-01-28T00:00:00"/>
    <d v="1990-01-23T00:00:00"/>
    <x v="25"/>
    <x v="30"/>
    <x v="7"/>
  </r>
  <r>
    <s v="WL246"/>
    <s v="潘召艳"/>
    <s v="销售部"/>
    <x v="2"/>
    <x v="16"/>
    <s v="412931197509285445"/>
    <s v="女"/>
    <s v="1975-09-28"/>
    <x v="1"/>
    <d v="2006-09-02T00:00:00"/>
    <d v="2000-10-02T00:00:00"/>
    <x v="8"/>
    <x v="15"/>
    <x v="10"/>
  </r>
  <r>
    <s v="WL247"/>
    <s v="王国生"/>
    <s v="销售部"/>
    <x v="2"/>
    <x v="16"/>
    <s v="110108196312200219"/>
    <s v="男"/>
    <s v="1963-12-20"/>
    <x v="2"/>
    <d v="1991-01-27T00:00:00"/>
    <d v="1989-09-17T00:00:00"/>
    <x v="16"/>
    <x v="30"/>
    <x v="23"/>
  </r>
  <r>
    <s v="WL248"/>
    <s v="李伟"/>
    <s v="销售部"/>
    <x v="2"/>
    <x v="16"/>
    <s v="110108197603054959"/>
    <s v="男"/>
    <s v="1976-03-05"/>
    <x v="1"/>
    <d v="2003-11-10T00:00:00"/>
    <d v="2003-11-10T00:00:00"/>
    <x v="14"/>
    <x v="17"/>
    <x v="10"/>
  </r>
  <r>
    <s v="WL249"/>
    <s v="董柏岚"/>
    <s v="销售部"/>
    <x v="2"/>
    <x v="16"/>
    <s v="420111198108131516"/>
    <s v="男"/>
    <s v="1981-08-13"/>
    <x v="2"/>
    <d v="2003-10-08T00:00:00"/>
    <d v="2003-10-08T00:00:00"/>
    <x v="14"/>
    <x v="17"/>
    <x v="8"/>
  </r>
  <r>
    <s v="WL250"/>
    <s v="肖丽雯"/>
    <s v="销售部"/>
    <x v="2"/>
    <x v="16"/>
    <s v="340104196105120412"/>
    <s v="男"/>
    <s v="1961-05-12"/>
    <x v="2"/>
    <d v="2000-03-12T00:00:00"/>
    <d v="1983-06-17T00:00:00"/>
    <x v="22"/>
    <x v="29"/>
    <x v="22"/>
  </r>
  <r>
    <s v="WL251"/>
    <s v="闫双双"/>
    <s v="销售部"/>
    <x v="2"/>
    <x v="16"/>
    <s v="110108195707282033"/>
    <s v="男"/>
    <s v="1957-07-28"/>
    <x v="1"/>
    <d v="1989-01-02T00:00:00"/>
    <d v="1984-10-17T00:00:00"/>
    <x v="28"/>
    <x v="26"/>
    <x v="21"/>
  </r>
  <r>
    <s v="WL252"/>
    <s v="王卫权"/>
    <s v="销售部"/>
    <x v="2"/>
    <x v="16"/>
    <s v="110225197210023622"/>
    <s v="女"/>
    <s v="1972-10-02"/>
    <x v="1"/>
    <d v="2009-04-16T00:00:00"/>
    <d v="1999-08-19T00:00:00"/>
    <x v="2"/>
    <x v="14"/>
    <x v="17"/>
  </r>
  <r>
    <s v="WL253"/>
    <s v="华伟"/>
    <s v="销售部"/>
    <x v="2"/>
    <x v="16"/>
    <s v="110108197511091475"/>
    <s v="男"/>
    <s v="1975-11-09"/>
    <x v="1"/>
    <d v="1997-02-25T00:00:00"/>
    <d v="1997-02-25T00:00:00"/>
    <x v="27"/>
    <x v="10"/>
    <x v="10"/>
  </r>
  <r>
    <s v="WL254"/>
    <s v="于正兴"/>
    <s v="销售部"/>
    <x v="2"/>
    <x v="16"/>
    <s v="220204198011158295"/>
    <s v="男"/>
    <s v="1980-11-15"/>
    <x v="1"/>
    <d v="2013-07-24T00:00:00"/>
    <d v="2007-08-18T00:00:00"/>
    <x v="25"/>
    <x v="4"/>
    <x v="13"/>
  </r>
  <r>
    <s v="WL255"/>
    <s v="李正雅"/>
    <s v="销售部"/>
    <x v="2"/>
    <x v="16"/>
    <s v="110105195704194831"/>
    <s v="男"/>
    <s v="1957-04-19"/>
    <x v="3"/>
    <d v="1997-05-19T00:00:00"/>
    <d v="1982-09-27T00:00:00"/>
    <x v="5"/>
    <x v="27"/>
    <x v="21"/>
  </r>
  <r>
    <s v="WL256"/>
    <s v="欧运莲"/>
    <s v="销售部"/>
    <x v="2"/>
    <x v="16"/>
    <s v="420121196001281439"/>
    <s v="男"/>
    <s v="1960-01-28"/>
    <x v="2"/>
    <d v="2011-12-13T00:00:00"/>
    <d v="1984-11-08T00:00:00"/>
    <x v="1"/>
    <x v="26"/>
    <x v="18"/>
  </r>
  <r>
    <s v="WL257"/>
    <s v="马诚"/>
    <s v="销售部"/>
    <x v="2"/>
    <x v="16"/>
    <s v="220102197001071339"/>
    <s v="男"/>
    <s v="1970-01-07"/>
    <x v="1"/>
    <d v="2011-03-02T00:00:00"/>
    <d v="1996-10-20T00:00:00"/>
    <x v="15"/>
    <x v="10"/>
    <x v="11"/>
  </r>
  <r>
    <s v="WL258"/>
    <s v="刘亮"/>
    <s v="销售部"/>
    <x v="2"/>
    <x v="16"/>
    <s v="422428198503053673"/>
    <s v="男"/>
    <s v="1985-03-05"/>
    <x v="1"/>
    <d v="2008-08-26T00:00:00"/>
    <d v="2008-08-26T00:00:00"/>
    <x v="19"/>
    <x v="2"/>
    <x v="27"/>
  </r>
  <r>
    <s v="WL259"/>
    <s v="蒋虎"/>
    <s v="销售部"/>
    <x v="2"/>
    <x v="16"/>
    <s v="610104198106236522"/>
    <s v="女"/>
    <s v="1981-06-23"/>
    <x v="2"/>
    <d v="2007-12-06T00:00:00"/>
    <d v="2003-06-22T00:00:00"/>
    <x v="4"/>
    <x v="17"/>
    <x v="8"/>
  </r>
  <r>
    <s v="WL260"/>
    <s v="李晓燕"/>
    <s v="销售部"/>
    <x v="2"/>
    <x v="16"/>
    <s v="320211196605300814"/>
    <s v="男"/>
    <s v="1966-05-30"/>
    <x v="2"/>
    <d v="2014-06-25T00:00:00"/>
    <d v="1992-04-19T00:00:00"/>
    <x v="11"/>
    <x v="24"/>
    <x v="29"/>
  </r>
  <r>
    <s v="WL261"/>
    <s v="胡兴昱"/>
    <s v="销售部"/>
    <x v="2"/>
    <x v="16"/>
    <s v="11010819681125523X"/>
    <s v="男"/>
    <s v="1968-11-25"/>
    <x v="2"/>
    <d v="1990-07-20T00:00:00"/>
    <d v="1990-07-20T00:00:00"/>
    <x v="16"/>
    <x v="3"/>
    <x v="3"/>
  </r>
  <r>
    <s v="WL262"/>
    <s v="何晓军"/>
    <s v="销售部"/>
    <x v="2"/>
    <x v="16"/>
    <s v="110108198010070047"/>
    <s v="女"/>
    <s v="1980-10-07"/>
    <x v="0"/>
    <d v="2004-01-07T00:00:00"/>
    <d v="2004-01-07T00:00:00"/>
    <x v="14"/>
    <x v="17"/>
    <x v="13"/>
  </r>
  <r>
    <s v="WL263"/>
    <s v="鲁倩"/>
    <s v="销售部"/>
    <x v="2"/>
    <x v="16"/>
    <s v="140103198012151424"/>
    <s v="女"/>
    <s v="1980-12-15"/>
    <x v="2"/>
    <d v="2007-05-03T00:00:00"/>
    <d v="2003-02-23T00:00:00"/>
    <x v="4"/>
    <x v="0"/>
    <x v="13"/>
  </r>
  <r>
    <s v="WL264"/>
    <s v="刘昌彦"/>
    <s v="销售部"/>
    <x v="2"/>
    <x v="16"/>
    <s v="370303196307190311"/>
    <s v="男"/>
    <s v="1963-07-19"/>
    <x v="2"/>
    <d v="1999-06-12T00:00:00"/>
    <d v="1986-04-03T00:00:00"/>
    <x v="22"/>
    <x v="18"/>
    <x v="23"/>
  </r>
  <r>
    <s v="WL265"/>
    <s v="李建华"/>
    <s v="销售部"/>
    <x v="2"/>
    <x v="16"/>
    <s v="110108197706132458"/>
    <s v="男"/>
    <s v="1977-06-13"/>
    <x v="2"/>
    <d v="2005-08-08T00:00:00"/>
    <d v="2005-08-08T00:00:00"/>
    <x v="7"/>
    <x v="12"/>
    <x v="5"/>
  </r>
  <r>
    <s v="WL266"/>
    <s v="许毅红"/>
    <s v="销售部"/>
    <x v="2"/>
    <x v="16"/>
    <s v="110108197908032210"/>
    <s v="男"/>
    <s v="1979-08-03"/>
    <x v="1"/>
    <d v="2004-10-05T00:00:00"/>
    <d v="2004-10-05T00:00:00"/>
    <x v="13"/>
    <x v="28"/>
    <x v="14"/>
  </r>
  <r>
    <s v="WL267"/>
    <s v="赵鑫"/>
    <s v="销售部"/>
    <x v="2"/>
    <x v="16"/>
    <s v="340104198303026930"/>
    <s v="男"/>
    <s v="1983-03-02"/>
    <x v="0"/>
    <d v="2010-07-14T00:00:00"/>
    <d v="2010-07-14T00:00:00"/>
    <x v="15"/>
    <x v="19"/>
    <x v="2"/>
  </r>
  <r>
    <s v="WL268"/>
    <s v="徐正兴"/>
    <s v="销售部"/>
    <x v="2"/>
    <x v="16"/>
    <s v="430524196504081715"/>
    <s v="男"/>
    <s v="1965-04-08"/>
    <x v="2"/>
    <d v="2004-04-28T00:00:00"/>
    <d v="1989-02-05T00:00:00"/>
    <x v="13"/>
    <x v="13"/>
    <x v="20"/>
  </r>
  <r>
    <s v="WL269"/>
    <s v="杨晰远"/>
    <s v="销售部"/>
    <x v="2"/>
    <x v="16"/>
    <s v="510202198202010320"/>
    <s v="女"/>
    <s v="1982-02-01"/>
    <x v="2"/>
    <d v="2011-01-01T00:00:00"/>
    <d v="2008-04-15T00:00:00"/>
    <x v="15"/>
    <x v="2"/>
    <x v="8"/>
  </r>
  <r>
    <s v="WL270"/>
    <s v="郝志宏"/>
    <s v="销售部"/>
    <x v="2"/>
    <x v="16"/>
    <s v="430105196505070415"/>
    <s v="男"/>
    <s v="1965-05-07"/>
    <x v="1"/>
    <d v="1988-10-09T00:00:00"/>
    <d v="1987-12-02T00:00:00"/>
    <x v="28"/>
    <x v="8"/>
    <x v="28"/>
  </r>
  <r>
    <s v="WL271"/>
    <s v="蔡姣姣"/>
    <s v="销售部"/>
    <x v="2"/>
    <x v="16"/>
    <s v="340104196706011419"/>
    <s v="男"/>
    <s v="1967-06-01"/>
    <x v="2"/>
    <d v="2000-04-24T00:00:00"/>
    <d v="1995-07-11T00:00:00"/>
    <x v="9"/>
    <x v="11"/>
    <x v="25"/>
  </r>
  <r>
    <s v="WL272"/>
    <s v="王东"/>
    <s v="销售部"/>
    <x v="2"/>
    <x v="16"/>
    <s v="420106198412074817"/>
    <s v="男"/>
    <s v="1984-12-07"/>
    <x v="2"/>
    <d v="2012-12-05T00:00:00"/>
    <d v="2012-12-05T00:00:00"/>
    <x v="23"/>
    <x v="31"/>
    <x v="27"/>
  </r>
  <r>
    <s v="WL273"/>
    <s v="薛杰"/>
    <s v="销售部"/>
    <x v="2"/>
    <x v="16"/>
    <s v="132123195806111416"/>
    <s v="男"/>
    <s v="1958-06-11"/>
    <x v="1"/>
    <d v="2003-11-19T00:00:00"/>
    <d v="1984-01-11T00:00:00"/>
    <x v="14"/>
    <x v="29"/>
    <x v="26"/>
  </r>
  <r>
    <s v="WL274"/>
    <s v="高高峰"/>
    <s v="销售部"/>
    <x v="2"/>
    <x v="16"/>
    <s v="110108197408310050"/>
    <s v="男"/>
    <s v="1974-08-31"/>
    <x v="1"/>
    <d v="1996-09-06T00:00:00"/>
    <d v="1996-09-06T00:00:00"/>
    <x v="27"/>
    <x v="10"/>
    <x v="19"/>
  </r>
  <r>
    <s v="WL275"/>
    <s v="朱军"/>
    <s v="销售部"/>
    <x v="2"/>
    <x v="16"/>
    <s v="140522196408052868"/>
    <s v="女"/>
    <s v="1964-08-05"/>
    <x v="2"/>
    <d v="1994-04-20T00:00:00"/>
    <d v="1990-08-07T00:00:00"/>
    <x v="26"/>
    <x v="3"/>
    <x v="20"/>
  </r>
  <r>
    <s v="WL276"/>
    <s v="徐红霞"/>
    <s v="销售部"/>
    <x v="2"/>
    <x v="16"/>
    <s v="370202196211164834"/>
    <s v="男"/>
    <s v="1962-11-16"/>
    <x v="1"/>
    <d v="1993-01-30T00:00:00"/>
    <d v="1985-03-07T00:00:00"/>
    <x v="17"/>
    <x v="26"/>
    <x v="7"/>
  </r>
  <r>
    <s v="WL277"/>
    <s v="霍志峰"/>
    <s v="销售部"/>
    <x v="2"/>
    <x v="16"/>
    <s v="130281196511052015"/>
    <s v="男"/>
    <s v="1965-11-05"/>
    <x v="1"/>
    <d v="2014-05-15T00:00:00"/>
    <d v="1992-06-11T00:00:00"/>
    <x v="11"/>
    <x v="24"/>
    <x v="28"/>
  </r>
  <r>
    <s v="WL278"/>
    <s v="柴涛"/>
    <s v="销售部"/>
    <x v="2"/>
    <x v="16"/>
    <s v="110108196303013117"/>
    <s v="男"/>
    <s v="1963-03-01"/>
    <x v="2"/>
    <d v="2009-08-17T00:00:00"/>
    <d v="1986-11-06T00:00:00"/>
    <x v="2"/>
    <x v="25"/>
    <x v="7"/>
  </r>
  <r>
    <s v="WL279"/>
    <s v="李民"/>
    <s v="销售部"/>
    <x v="2"/>
    <x v="16"/>
    <s v="220104198407220850"/>
    <s v="男"/>
    <s v="1984-07-22"/>
    <x v="1"/>
    <d v="2008-09-26T00:00:00"/>
    <d v="2008-09-26T00:00:00"/>
    <x v="19"/>
    <x v="2"/>
    <x v="27"/>
  </r>
  <r>
    <s v="WL280"/>
    <s v="吴东琳"/>
    <s v="销售部"/>
    <x v="2"/>
    <x v="16"/>
    <s v="110108196909261244"/>
    <s v="女"/>
    <s v="1969-09-26"/>
    <x v="3"/>
    <d v="1996-09-18T00:00:00"/>
    <d v="1996-09-18T00:00:00"/>
    <x v="27"/>
    <x v="10"/>
    <x v="11"/>
  </r>
  <r>
    <s v="WL281"/>
    <s v="沈迎龙"/>
    <s v="销售部"/>
    <x v="2"/>
    <x v="16"/>
    <s v="340104198207201048"/>
    <s v="女"/>
    <s v="1982-07-20"/>
    <x v="2"/>
    <d v="2008-11-03T00:00:00"/>
    <d v="2008-11-03T00:00:00"/>
    <x v="19"/>
    <x v="2"/>
    <x v="2"/>
  </r>
  <r>
    <s v="WL282"/>
    <s v="杨玉杰"/>
    <s v="销售部"/>
    <x v="2"/>
    <x v="16"/>
    <s v="130902196211115647"/>
    <s v="女"/>
    <s v="1962-11-11"/>
    <x v="2"/>
    <d v="1999-10-29T00:00:00"/>
    <d v="1985-10-17T00:00:00"/>
    <x v="22"/>
    <x v="18"/>
    <x v="7"/>
  </r>
  <r>
    <s v="WL283"/>
    <s v="程芳芳"/>
    <s v="销售部"/>
    <x v="2"/>
    <x v="16"/>
    <s v="110108196310281416"/>
    <s v="男"/>
    <s v="1963-10-28"/>
    <x v="2"/>
    <d v="1988-04-10T00:00:00"/>
    <d v="1986-02-14T00:00:00"/>
    <x v="24"/>
    <x v="18"/>
    <x v="23"/>
  </r>
  <r>
    <s v="WL284"/>
    <s v="张成庆"/>
    <s v="销售部"/>
    <x v="2"/>
    <x v="16"/>
    <s v="32068219800616095X"/>
    <s v="男"/>
    <s v="1980-06-16"/>
    <x v="2"/>
    <d v="2006-10-18T00:00:00"/>
    <d v="2004-09-11T00:00:00"/>
    <x v="8"/>
    <x v="28"/>
    <x v="13"/>
  </r>
  <r>
    <s v="WL285"/>
    <s v="王德刚"/>
    <s v="销售部"/>
    <x v="2"/>
    <x v="16"/>
    <s v="140102196303030019"/>
    <s v="男"/>
    <s v="1963-03-03"/>
    <x v="2"/>
    <d v="2012-08-10T00:00:00"/>
    <d v="1991-04-21T00:00:00"/>
    <x v="23"/>
    <x v="21"/>
    <x v="7"/>
  </r>
  <r>
    <s v="WL286"/>
    <s v="王学恩"/>
    <s v="销售部"/>
    <x v="2"/>
    <x v="16"/>
    <s v="110108198112250013"/>
    <s v="男"/>
    <s v="1981-12-25"/>
    <x v="1"/>
    <d v="2005-08-13T00:00:00"/>
    <d v="2005-08-13T00:00:00"/>
    <x v="7"/>
    <x v="12"/>
    <x v="8"/>
  </r>
  <r>
    <s v="WL287"/>
    <s v="王斌"/>
    <s v="销售部"/>
    <x v="2"/>
    <x v="16"/>
    <s v="410103197209265690"/>
    <s v="男"/>
    <s v="1972-09-26"/>
    <x v="2"/>
    <d v="1999-05-10T00:00:00"/>
    <d v="1995-10-19T00:00:00"/>
    <x v="22"/>
    <x v="11"/>
    <x v="17"/>
  </r>
  <r>
    <s v="WL288"/>
    <s v="喻健"/>
    <s v="销售部"/>
    <x v="2"/>
    <x v="16"/>
    <s v="610103198101271437"/>
    <s v="男"/>
    <s v="1981-01-27"/>
    <x v="1"/>
    <d v="2011-07-12T00:00:00"/>
    <d v="2008-06-10T00:00:00"/>
    <x v="1"/>
    <x v="2"/>
    <x v="13"/>
  </r>
  <r>
    <s v="WL289"/>
    <s v="连增广"/>
    <s v="销售部"/>
    <x v="2"/>
    <x v="16"/>
    <s v="370305198101079011"/>
    <s v="男"/>
    <s v="1981-01-07"/>
    <x v="3"/>
    <d v="2009-01-22T00:00:00"/>
    <d v="2009-01-22T00:00:00"/>
    <x v="19"/>
    <x v="2"/>
    <x v="13"/>
  </r>
  <r>
    <s v="WL290"/>
    <s v="沈若杉"/>
    <s v="销售部"/>
    <x v="2"/>
    <x v="16"/>
    <s v="110102198002181436"/>
    <s v="男"/>
    <s v="1980-02-18"/>
    <x v="2"/>
    <d v="2007-02-23T00:00:00"/>
    <d v="2007-02-23T00:00:00"/>
    <x v="8"/>
    <x v="9"/>
    <x v="14"/>
  </r>
  <r>
    <s v="WL291"/>
    <s v="姜镇江"/>
    <s v="销售部"/>
    <x v="2"/>
    <x v="16"/>
    <s v="320311197911240577"/>
    <s v="男"/>
    <s v="1979-11-24"/>
    <x v="2"/>
    <d v="2014-06-10T00:00:00"/>
    <d v="2003-08-24T00:00:00"/>
    <x v="11"/>
    <x v="17"/>
    <x v="14"/>
  </r>
  <r>
    <s v="WL292"/>
    <s v="王鑫"/>
    <s v="销售部"/>
    <x v="2"/>
    <x v="16"/>
    <s v="110107197212261726"/>
    <s v="女"/>
    <s v="1972-12-26"/>
    <x v="1"/>
    <d v="2013-02-23T00:00:00"/>
    <d v="1997-05-10T00:00:00"/>
    <x v="23"/>
    <x v="5"/>
    <x v="17"/>
  </r>
  <r>
    <s v="WL293"/>
    <s v="张波"/>
    <s v="销售部"/>
    <x v="2"/>
    <x v="16"/>
    <s v="110108196001224714"/>
    <s v="男"/>
    <s v="1960-01-22"/>
    <x v="0"/>
    <d v="1997-01-23T00:00:00"/>
    <d v="1988-12-26T00:00:00"/>
    <x v="27"/>
    <x v="13"/>
    <x v="18"/>
  </r>
  <r>
    <s v="WL294"/>
    <s v="王坛"/>
    <s v="销售部"/>
    <x v="2"/>
    <x v="16"/>
    <s v="130103196903092018"/>
    <s v="男"/>
    <s v="1969-03-09"/>
    <x v="2"/>
    <d v="1995-05-11T00:00:00"/>
    <d v="1995-05-11T00:00:00"/>
    <x v="10"/>
    <x v="11"/>
    <x v="3"/>
  </r>
  <r>
    <s v="WL295"/>
    <s v="熊敬阳"/>
    <s v="销售部"/>
    <x v="2"/>
    <x v="16"/>
    <s v="110102198206302339"/>
    <s v="男"/>
    <s v="1982-06-30"/>
    <x v="1"/>
    <d v="2006-09-25T00:00:00"/>
    <d v="2006-09-25T00:00:00"/>
    <x v="8"/>
    <x v="9"/>
    <x v="2"/>
  </r>
  <r>
    <s v="WL296"/>
    <s v="程洋"/>
    <s v="销售部"/>
    <x v="2"/>
    <x v="16"/>
    <s v="37068519660310415X"/>
    <s v="男"/>
    <s v="1966-03-10"/>
    <x v="2"/>
    <d v="2003-02-08T00:00:00"/>
    <d v="1990-07-20T00:00:00"/>
    <x v="0"/>
    <x v="3"/>
    <x v="28"/>
  </r>
  <r>
    <s v="WL297"/>
    <s v="杨任伟"/>
    <s v="销售部"/>
    <x v="2"/>
    <x v="16"/>
    <s v="110108197706071412"/>
    <s v="男"/>
    <s v="1977-06-07"/>
    <x v="2"/>
    <d v="2004-11-27T00:00:00"/>
    <d v="2004-11-27T00:00:00"/>
    <x v="13"/>
    <x v="28"/>
    <x v="5"/>
  </r>
  <r>
    <s v="WL298"/>
    <s v="胡威丽"/>
    <s v="销售部"/>
    <x v="2"/>
    <x v="16"/>
    <s v="132926195812133311"/>
    <s v="男"/>
    <s v="1958-12-13"/>
    <x v="3"/>
    <d v="1995-10-28T00:00:00"/>
    <d v="1982-07-25T00:00:00"/>
    <x v="10"/>
    <x v="27"/>
    <x v="26"/>
  </r>
  <r>
    <s v="WL299"/>
    <s v="余镇江"/>
    <s v="销售部"/>
    <x v="2"/>
    <x v="16"/>
    <s v="130602195703240667"/>
    <s v="女"/>
    <s v="1957-03-24"/>
    <x v="1"/>
    <d v="1999-12-08T00:00:00"/>
    <d v="1981-04-04T00:00:00"/>
    <x v="22"/>
    <x v="20"/>
    <x v="30"/>
  </r>
  <r>
    <s v="WL300"/>
    <s v="黄向红"/>
    <s v="销售部"/>
    <x v="2"/>
    <x v="16"/>
    <s v="142430196607195012"/>
    <s v="男"/>
    <s v="1966-07-19"/>
    <x v="2"/>
    <d v="2011-01-26T00:00:00"/>
    <d v="1992-06-02T00:00:00"/>
    <x v="15"/>
    <x v="24"/>
    <x v="29"/>
  </r>
  <r>
    <s v="WL301"/>
    <s v="张大朋"/>
    <s v="销售部"/>
    <x v="2"/>
    <x v="16"/>
    <s v="230204197010110944"/>
    <s v="女"/>
    <s v="1970-10-11"/>
    <x v="1"/>
    <d v="1993-11-27T00:00:00"/>
    <d v="1993-10-04T00:00:00"/>
    <x v="18"/>
    <x v="16"/>
    <x v="6"/>
  </r>
  <r>
    <s v="WL302"/>
    <s v="王桂刚"/>
    <s v="销售部"/>
    <x v="2"/>
    <x v="16"/>
    <s v="230103197011241278"/>
    <s v="男"/>
    <s v="1970-11-24"/>
    <x v="1"/>
    <d v="1994-06-06T00:00:00"/>
    <d v="1994-06-06T00:00:00"/>
    <x v="26"/>
    <x v="22"/>
    <x v="6"/>
  </r>
  <r>
    <s v="WL303"/>
    <s v="吴军"/>
    <s v="销售部"/>
    <x v="2"/>
    <x v="16"/>
    <s v="110108196207033235"/>
    <s v="男"/>
    <s v="1962-07-03"/>
    <x v="2"/>
    <d v="2006-08-23T00:00:00"/>
    <d v="1987-06-18T00:00:00"/>
    <x v="8"/>
    <x v="8"/>
    <x v="7"/>
  </r>
  <r>
    <s v="WL304"/>
    <s v="张东旭"/>
    <s v="销售部"/>
    <x v="2"/>
    <x v="16"/>
    <s v="320925197406050823"/>
    <s v="女"/>
    <s v="1974-06-05"/>
    <x v="1"/>
    <d v="2014-11-25T00:00:00"/>
    <d v="1996-04-04T00:00:00"/>
    <x v="11"/>
    <x v="11"/>
    <x v="19"/>
  </r>
  <r>
    <s v="WL305"/>
    <s v="史正春"/>
    <s v="销售部"/>
    <x v="2"/>
    <x v="16"/>
    <s v="321088197612280335"/>
    <s v="男"/>
    <s v="1976-12-28"/>
    <x v="1"/>
    <d v="2007-09-27T00:00:00"/>
    <d v="2003-11-15T00:00:00"/>
    <x v="4"/>
    <x v="17"/>
    <x v="4"/>
  </r>
  <r>
    <s v="WL306"/>
    <s v="张青"/>
    <s v="销售部"/>
    <x v="2"/>
    <x v="16"/>
    <s v="140102197902041428"/>
    <s v="女"/>
    <s v="1979-02-04"/>
    <x v="2"/>
    <d v="2003-11-14T00:00:00"/>
    <d v="2003-11-14T00:00:00"/>
    <x v="14"/>
    <x v="17"/>
    <x v="0"/>
  </r>
  <r>
    <s v="WL307"/>
    <s v="兴青"/>
    <s v="销售部"/>
    <x v="2"/>
    <x v="16"/>
    <s v="410502198207061236"/>
    <s v="男"/>
    <s v="1982-07-06"/>
    <x v="2"/>
    <d v="2008-03-09T00:00:00"/>
    <d v="2008-03-09T00:00:00"/>
    <x v="4"/>
    <x v="4"/>
    <x v="2"/>
  </r>
  <r>
    <s v="WL308"/>
    <s v="刘孟珍"/>
    <s v="销售部"/>
    <x v="2"/>
    <x v="16"/>
    <s v="99860819560702471X"/>
    <s v="男"/>
    <s v="1956-07-02"/>
    <x v="2"/>
    <d v="2009-08-23T00:00:00"/>
    <d v="1980-05-19T00:00:00"/>
    <x v="2"/>
    <x v="20"/>
    <x v="30"/>
  </r>
  <r>
    <s v="WL309"/>
    <s v="吴兴森"/>
    <s v="销售部"/>
    <x v="2"/>
    <x v="16"/>
    <s v="110102198007050089"/>
    <s v="女"/>
    <s v="1980-07-05"/>
    <x v="2"/>
    <d v="2002-04-06T00:00:00"/>
    <d v="2002-04-06T00:00:00"/>
    <x v="6"/>
    <x v="6"/>
    <x v="13"/>
  </r>
  <r>
    <s v="WL310"/>
    <s v="韩玉才"/>
    <s v="销售部"/>
    <x v="2"/>
    <x v="16"/>
    <s v="110107196010021838"/>
    <s v="男"/>
    <s v="1960-10-02"/>
    <x v="1"/>
    <d v="1990-10-11T00:00:00"/>
    <d v="1983-10-13T00:00:00"/>
    <x v="16"/>
    <x v="29"/>
    <x v="15"/>
  </r>
  <r>
    <s v="WL311"/>
    <s v="臧大勇"/>
    <s v="销售部"/>
    <x v="2"/>
    <x v="16"/>
    <s v="410704197601281615"/>
    <s v="男"/>
    <s v="1976-01-28"/>
    <x v="3"/>
    <d v="2001-02-05T00:00:00"/>
    <d v="2001-02-05T00:00:00"/>
    <x v="9"/>
    <x v="15"/>
    <x v="10"/>
  </r>
  <r>
    <s v="WL312"/>
    <s v="马军平"/>
    <s v="销售部"/>
    <x v="2"/>
    <x v="16"/>
    <s v="210102197604232515"/>
    <s v="男"/>
    <s v="1976-04-23"/>
    <x v="2"/>
    <d v="2004-07-13T00:00:00"/>
    <d v="2004-07-13T00:00:00"/>
    <x v="13"/>
    <x v="28"/>
    <x v="4"/>
  </r>
  <r>
    <s v="WL313"/>
    <s v="刘冠"/>
    <s v="销售部"/>
    <x v="2"/>
    <x v="16"/>
    <s v="110108198505201231"/>
    <s v="男"/>
    <s v="1985-05-20"/>
    <x v="1"/>
    <d v="2009-02-21T00:00:00"/>
    <d v="2009-02-21T00:00:00"/>
    <x v="19"/>
    <x v="2"/>
    <x v="31"/>
  </r>
  <r>
    <s v="WL314"/>
    <s v="朱秀娟"/>
    <s v="销售部"/>
    <x v="2"/>
    <x v="16"/>
    <s v="130602197609061219"/>
    <s v="男"/>
    <s v="1976-09-06"/>
    <x v="2"/>
    <d v="2016-04-09T00:00:00"/>
    <d v="2001-11-08T00:00:00"/>
    <x v="12"/>
    <x v="6"/>
    <x v="4"/>
  </r>
  <r>
    <s v="WL315"/>
    <s v="宋敬阳"/>
    <s v="销售部"/>
    <x v="2"/>
    <x v="16"/>
    <s v="332603197303030037"/>
    <s v="男"/>
    <s v="1973-03-03"/>
    <x v="2"/>
    <d v="2001-02-11T00:00:00"/>
    <d v="2001-02-11T00:00:00"/>
    <x v="9"/>
    <x v="15"/>
    <x v="17"/>
  </r>
  <r>
    <s v="WL316"/>
    <s v="吉志宏"/>
    <s v="销售部"/>
    <x v="2"/>
    <x v="16"/>
    <s v="372330196211220411"/>
    <s v="男"/>
    <s v="1962-11-22"/>
    <x v="1"/>
    <d v="1992-10-07T00:00:00"/>
    <d v="1989-06-15T00:00:00"/>
    <x v="17"/>
    <x v="30"/>
    <x v="7"/>
  </r>
  <r>
    <s v="WL317"/>
    <s v="张兆翔"/>
    <s v="销售部"/>
    <x v="2"/>
    <x v="16"/>
    <s v="34213019600723185X"/>
    <s v="男"/>
    <s v="1960-07-23"/>
    <x v="1"/>
    <d v="2002-05-25T00:00:00"/>
    <d v="1984-12-20T00:00:00"/>
    <x v="0"/>
    <x v="26"/>
    <x v="15"/>
  </r>
  <r>
    <s v="WL318"/>
    <s v="刘和平"/>
    <s v="销售部"/>
    <x v="2"/>
    <x v="16"/>
    <s v="110108196311091551"/>
    <s v="男"/>
    <s v="1963-11-09"/>
    <x v="1"/>
    <d v="1997-09-25T00:00:00"/>
    <d v="1991-12-27T00:00:00"/>
    <x v="5"/>
    <x v="21"/>
    <x v="23"/>
  </r>
  <r>
    <s v="WL319"/>
    <s v="刘文利"/>
    <s v="销售部"/>
    <x v="2"/>
    <x v="16"/>
    <s v="320922197712045012"/>
    <s v="男"/>
    <s v="1977-12-04"/>
    <x v="1"/>
    <d v="2015-02-12T00:00:00"/>
    <d v="2004-08-24T00:00:00"/>
    <x v="11"/>
    <x v="28"/>
    <x v="5"/>
  </r>
  <r>
    <s v="WL320"/>
    <s v="王昌平"/>
    <s v="销售部"/>
    <x v="2"/>
    <x v="16"/>
    <s v="110108197405143318"/>
    <s v="男"/>
    <s v="1974-05-14"/>
    <x v="2"/>
    <d v="1999-11-27T00:00:00"/>
    <d v="1999-11-27T00:00:00"/>
    <x v="22"/>
    <x v="14"/>
    <x v="19"/>
  </r>
  <r>
    <s v="WL321"/>
    <s v="于威丽"/>
    <s v="销售部"/>
    <x v="2"/>
    <x v="16"/>
    <s v="110223198001100039"/>
    <s v="男"/>
    <s v="1980-01-10"/>
    <x v="3"/>
    <d v="2010-09-19T00:00:00"/>
    <d v="2002-03-22T00:00:00"/>
    <x v="15"/>
    <x v="6"/>
    <x v="14"/>
  </r>
  <r>
    <s v="WL322"/>
    <s v="李磊"/>
    <s v="销售部"/>
    <x v="2"/>
    <x v="16"/>
    <s v="422431198008250221"/>
    <s v="女"/>
    <s v="1980-08-25"/>
    <x v="2"/>
    <d v="2002-05-11T00:00:00"/>
    <d v="2002-05-11T00:00:00"/>
    <x v="0"/>
    <x v="0"/>
    <x v="13"/>
  </r>
  <r>
    <s v="WL323"/>
    <s v="李光宇"/>
    <s v="销售部"/>
    <x v="2"/>
    <x v="16"/>
    <s v="340222198112061817"/>
    <s v="男"/>
    <s v="1981-12-06"/>
    <x v="2"/>
    <d v="2007-04-02T00:00:00"/>
    <d v="2005-09-13T00:00:00"/>
    <x v="8"/>
    <x v="12"/>
    <x v="8"/>
  </r>
  <r>
    <s v="WL324"/>
    <s v="俞金燕"/>
    <s v="销售部"/>
    <x v="2"/>
    <x v="16"/>
    <s v="372501196712233212"/>
    <s v="男"/>
    <s v="1967-12-23"/>
    <x v="1"/>
    <d v="2006-01-10T00:00:00"/>
    <d v="1990-06-15T00:00:00"/>
    <x v="7"/>
    <x v="3"/>
    <x v="25"/>
  </r>
  <r>
    <s v="WL325"/>
    <s v="闫玥"/>
    <s v="销售部"/>
    <x v="2"/>
    <x v="16"/>
    <s v="110108198001210031"/>
    <s v="男"/>
    <s v="1980-01-21"/>
    <x v="1"/>
    <d v="2002-10-09T00:00:00"/>
    <d v="2002-10-09T00:00:00"/>
    <x v="0"/>
    <x v="0"/>
    <x v="14"/>
  </r>
  <r>
    <s v="WL326"/>
    <s v="倪峰"/>
    <s v="销售部"/>
    <x v="2"/>
    <x v="16"/>
    <s v="110105196201100010"/>
    <s v="男"/>
    <s v="1962-01-10"/>
    <x v="0"/>
    <d v="1988-03-05T00:00:00"/>
    <d v="1988-03-05T00:00:00"/>
    <x v="24"/>
    <x v="8"/>
    <x v="22"/>
  </r>
  <r>
    <s v="WL327"/>
    <s v="史勇"/>
    <s v="销售部"/>
    <x v="2"/>
    <x v="16"/>
    <s v="110108197412170820"/>
    <s v="女"/>
    <s v="1974-12-17"/>
    <x v="0"/>
    <d v="2013-09-26T00:00:00"/>
    <d v="1999-11-01T00:00:00"/>
    <x v="25"/>
    <x v="14"/>
    <x v="19"/>
  </r>
  <r>
    <s v="WL328"/>
    <s v="曹维萍"/>
    <s v="销售部"/>
    <x v="2"/>
    <x v="16"/>
    <s v="370102198202285813"/>
    <s v="男"/>
    <s v="1982-02-28"/>
    <x v="1"/>
    <d v="2004-04-04T00:00:00"/>
    <d v="2004-04-04T00:00:00"/>
    <x v="14"/>
    <x v="17"/>
    <x v="8"/>
  </r>
  <r>
    <s v="WL329"/>
    <s v="李彩云"/>
    <s v="销售部"/>
    <x v="2"/>
    <x v="16"/>
    <s v="362101198210020058"/>
    <s v="男"/>
    <s v="1982-10-02"/>
    <x v="0"/>
    <d v="2009-11-15T00:00:00"/>
    <d v="2009-11-15T00:00:00"/>
    <x v="2"/>
    <x v="1"/>
    <x v="2"/>
  </r>
  <r>
    <s v="WL330"/>
    <s v="袁智能"/>
    <s v="销售部"/>
    <x v="2"/>
    <x v="16"/>
    <s v="372524198012194919"/>
    <s v="男"/>
    <s v="1980-12-19"/>
    <x v="1"/>
    <d v="2008-04-20T00:00:00"/>
    <d v="2008-04-20T00:00:00"/>
    <x v="19"/>
    <x v="2"/>
    <x v="13"/>
  </r>
  <r>
    <s v="WL331"/>
    <s v="赵民"/>
    <s v="销售部"/>
    <x v="2"/>
    <x v="16"/>
    <s v="130203197904277040"/>
    <s v="女"/>
    <s v="1979-04-27"/>
    <x v="2"/>
    <d v="2012-05-15T00:00:00"/>
    <d v="2006-06-27T00:00:00"/>
    <x v="23"/>
    <x v="9"/>
    <x v="14"/>
  </r>
  <r>
    <s v="WL332"/>
    <s v="吴微"/>
    <s v="销售部"/>
    <x v="2"/>
    <x v="16"/>
    <s v="42092319780213867X"/>
    <s v="男"/>
    <s v="1978-02-13"/>
    <x v="2"/>
    <d v="2004-12-15T00:00:00"/>
    <d v="2004-12-15T00:00:00"/>
    <x v="13"/>
    <x v="28"/>
    <x v="5"/>
  </r>
  <r>
    <s v="WL333"/>
    <s v="朱兴森"/>
    <s v="销售部"/>
    <x v="2"/>
    <x v="16"/>
    <s v="370502197901164114"/>
    <s v="男"/>
    <s v="1979-01-16"/>
    <x v="1"/>
    <d v="2007-11-23T00:00:00"/>
    <d v="2007-11-23T00:00:00"/>
    <x v="4"/>
    <x v="4"/>
    <x v="0"/>
  </r>
  <r>
    <s v="WL334"/>
    <s v="徐鹏"/>
    <s v="销售部"/>
    <x v="2"/>
    <x v="16"/>
    <s v="110101198312254565"/>
    <s v="女"/>
    <s v="1983-12-25"/>
    <x v="1"/>
    <d v="2010-12-03T00:00:00"/>
    <d v="2010-12-03T00:00:00"/>
    <x v="15"/>
    <x v="19"/>
    <x v="12"/>
  </r>
  <r>
    <s v="WL335"/>
    <s v="杜玉"/>
    <s v="销售部"/>
    <x v="2"/>
    <x v="16"/>
    <s v="220104198406149014"/>
    <s v="男"/>
    <s v="1984-06-14"/>
    <x v="1"/>
    <d v="2010-04-03T00:00:00"/>
    <d v="2010-04-03T00:00:00"/>
    <x v="2"/>
    <x v="1"/>
    <x v="27"/>
  </r>
  <r>
    <s v="WL336"/>
    <s v="王秀芹"/>
    <s v="销售部"/>
    <x v="2"/>
    <x v="16"/>
    <s v="110108198405258111"/>
    <s v="男"/>
    <s v="1984-05-25"/>
    <x v="2"/>
    <d v="2009-09-02T00:00:00"/>
    <d v="2009-09-02T00:00:00"/>
    <x v="2"/>
    <x v="1"/>
    <x v="27"/>
  </r>
  <r>
    <s v="WL337"/>
    <s v="李永祯"/>
    <s v="销售部"/>
    <x v="2"/>
    <x v="16"/>
    <s v="440112198104010523"/>
    <s v="女"/>
    <s v="1981-04-01"/>
    <x v="2"/>
    <d v="2009-03-10T00:00:00"/>
    <d v="2009-03-10T00:00:00"/>
    <x v="19"/>
    <x v="2"/>
    <x v="13"/>
  </r>
  <r>
    <s v="WL338"/>
    <s v="朱福朝"/>
    <s v="销售部"/>
    <x v="2"/>
    <x v="16"/>
    <s v="330328197801200854"/>
    <s v="男"/>
    <s v="1978-01-20"/>
    <x v="2"/>
    <d v="2000-05-17T00:00:00"/>
    <d v="2000-05-17T00:00:00"/>
    <x v="9"/>
    <x v="15"/>
    <x v="5"/>
  </r>
  <r>
    <s v="WL339"/>
    <s v="谢鑫轶"/>
    <s v="销售部"/>
    <x v="2"/>
    <x v="16"/>
    <s v="220622198110166216"/>
    <s v="男"/>
    <s v="1981-10-16"/>
    <x v="1"/>
    <d v="2012-05-09T00:00:00"/>
    <d v="2007-07-19T00:00:00"/>
    <x v="23"/>
    <x v="4"/>
    <x v="8"/>
  </r>
  <r>
    <s v="WL340"/>
    <s v="赵敏"/>
    <s v="销售部"/>
    <x v="2"/>
    <x v="16"/>
    <s v="110103198309160013"/>
    <s v="男"/>
    <s v="1983-09-16"/>
    <x v="1"/>
    <d v="2010-01-06T00:00:00"/>
    <d v="2010-01-06T00:00:00"/>
    <x v="2"/>
    <x v="1"/>
    <x v="12"/>
  </r>
  <r>
    <s v="WL341"/>
    <s v="郝峰"/>
    <s v="销售部"/>
    <x v="2"/>
    <x v="16"/>
    <s v="21140219800213355X"/>
    <s v="男"/>
    <s v="1980-02-13"/>
    <x v="2"/>
    <d v="2007-09-10T00:00:00"/>
    <d v="2007-09-10T00:00:00"/>
    <x v="4"/>
    <x v="4"/>
    <x v="14"/>
  </r>
  <r>
    <s v="WL342"/>
    <s v="赵健"/>
    <s v="销售部"/>
    <x v="2"/>
    <x v="16"/>
    <s v="410102198202030346"/>
    <s v="女"/>
    <s v="1982-02-03"/>
    <x v="1"/>
    <d v="2009-03-15T00:00:00"/>
    <d v="2009-03-15T00:00:00"/>
    <x v="19"/>
    <x v="2"/>
    <x v="8"/>
  </r>
  <r>
    <s v="WL343"/>
    <s v="赵俊"/>
    <s v="销售部"/>
    <x v="2"/>
    <x v="16"/>
    <s v="210106198304120011"/>
    <s v="男"/>
    <s v="1983-04-12"/>
    <x v="2"/>
    <d v="2006-11-26T00:00:00"/>
    <d v="2006-11-26T00:00:00"/>
    <x v="8"/>
    <x v="9"/>
    <x v="2"/>
  </r>
  <r>
    <s v="WL344"/>
    <s v="袁璇"/>
    <s v="销售部"/>
    <x v="2"/>
    <x v="16"/>
    <s v="342529198112061318"/>
    <s v="男"/>
    <s v="1981-12-06"/>
    <x v="1"/>
    <d v="2011-01-07T00:00:00"/>
    <d v="2003-06-02T00:00:00"/>
    <x v="15"/>
    <x v="17"/>
    <x v="8"/>
  </r>
  <r>
    <s v="WL345"/>
    <s v="马建华"/>
    <s v="销售部"/>
    <x v="2"/>
    <x v="16"/>
    <s v="320283198309021449"/>
    <s v="女"/>
    <s v="1983-09-02"/>
    <x v="3"/>
    <d v="2007-02-10T00:00:00"/>
    <d v="2007-02-10T00:00:00"/>
    <x v="8"/>
    <x v="9"/>
    <x v="12"/>
  </r>
  <r>
    <s v="WL346"/>
    <s v="张庆莲"/>
    <s v="销售部"/>
    <x v="2"/>
    <x v="16"/>
    <s v="120112198305296659"/>
    <s v="男"/>
    <s v="1983-05-29"/>
    <x v="1"/>
    <d v="2011-05-20T00:00:00"/>
    <d v="2005-08-24T00:00:00"/>
    <x v="1"/>
    <x v="12"/>
    <x v="12"/>
  </r>
  <r>
    <s v="WL347"/>
    <s v="郝信楚"/>
    <s v="销售部"/>
    <x v="2"/>
    <x v="16"/>
    <s v="130103198210270011"/>
    <s v="男"/>
    <s v="1982-10-27"/>
    <x v="1"/>
    <d v="2012-09-17T00:00:00"/>
    <d v="2006-02-12T00:00:00"/>
    <x v="23"/>
    <x v="12"/>
    <x v="2"/>
  </r>
  <r>
    <s v="WL348"/>
    <s v="李子君"/>
    <s v="销售部"/>
    <x v="2"/>
    <x v="16"/>
    <s v="14010319841115971X"/>
    <s v="男"/>
    <s v="1984-11-15"/>
    <x v="1"/>
    <d v="2010-01-16T00:00:00"/>
    <d v="2010-01-16T00:00:00"/>
    <x v="2"/>
    <x v="1"/>
    <x v="27"/>
  </r>
  <r>
    <s v="WL349"/>
    <s v="谭啸"/>
    <s v="商务部"/>
    <x v="2"/>
    <x v="3"/>
    <s v="142225198612260049"/>
    <s v="女"/>
    <s v="1986-12-26"/>
    <x v="0"/>
    <d v="2012-11-26T00:00:00"/>
    <d v="2012-11-26T00:00:00"/>
    <x v="23"/>
    <x v="31"/>
    <x v="1"/>
  </r>
  <r>
    <s v="WL350"/>
    <s v="孔庆莲"/>
    <s v="商务部"/>
    <x v="2"/>
    <x v="8"/>
    <s v="142723198104191527"/>
    <s v="女"/>
    <s v="1981-04-19"/>
    <x v="1"/>
    <d v="2007-12-19T00:00:00"/>
    <d v="2007-12-19T00:00:00"/>
    <x v="4"/>
    <x v="4"/>
    <x v="8"/>
  </r>
  <r>
    <s v="WL351"/>
    <s v="沈步青"/>
    <s v="商务部"/>
    <x v="2"/>
    <x v="8"/>
    <s v="21042219811020003X"/>
    <s v="男"/>
    <s v="1981-10-20"/>
    <x v="1"/>
    <d v="2009-11-26T00:00:00"/>
    <d v="2009-11-26T00:00:00"/>
    <x v="2"/>
    <x v="1"/>
    <x v="8"/>
  </r>
  <r>
    <s v="WL352"/>
    <s v="于笑寒"/>
    <s v="商务部"/>
    <x v="2"/>
    <x v="8"/>
    <s v="230204198403248930"/>
    <s v="男"/>
    <s v="1984-03-24"/>
    <x v="1"/>
    <d v="2012-08-12T00:00:00"/>
    <d v="2012-08-12T00:00:00"/>
    <x v="23"/>
    <x v="31"/>
    <x v="12"/>
  </r>
  <r>
    <s v="WL353"/>
    <s v="邱伟"/>
    <s v="商务部"/>
    <x v="2"/>
    <x v="8"/>
    <s v="32102319840513021X"/>
    <s v="男"/>
    <s v="1984-05-13"/>
    <x v="0"/>
    <d v="2007-11-26T00:00:00"/>
    <d v="2007-11-26T00:00:00"/>
    <x v="4"/>
    <x v="4"/>
    <x v="27"/>
  </r>
  <r>
    <s v="WL354"/>
    <s v="蔡飞"/>
    <s v="商务部"/>
    <x v="2"/>
    <x v="8"/>
    <s v="330127198505273384"/>
    <s v="女"/>
    <s v="1985-05-27"/>
    <x v="2"/>
    <d v="2010-06-16T00:00:00"/>
    <d v="2010-06-16T00:00:00"/>
    <x v="15"/>
    <x v="19"/>
    <x v="31"/>
  </r>
  <r>
    <s v="WL355"/>
    <s v="赵诚"/>
    <s v="商务部"/>
    <x v="2"/>
    <x v="8"/>
    <s v="330623198301193260"/>
    <s v="女"/>
    <s v="1983-01-19"/>
    <x v="1"/>
    <d v="2011-08-09T00:00:00"/>
    <d v="2011-08-09T00:00:00"/>
    <x v="1"/>
    <x v="33"/>
    <x v="2"/>
  </r>
  <r>
    <s v="WL356"/>
    <s v="彭存召"/>
    <s v="商务部"/>
    <x v="2"/>
    <x v="8"/>
    <s v="330719198307010015"/>
    <s v="男"/>
    <s v="1983-07-01"/>
    <x v="1"/>
    <d v="2005-02-27T00:00:00"/>
    <d v="2005-02-27T00:00:00"/>
    <x v="13"/>
    <x v="28"/>
    <x v="12"/>
  </r>
  <r>
    <s v="WL357"/>
    <s v="杨伟"/>
    <s v="商务部"/>
    <x v="2"/>
    <x v="8"/>
    <s v="342401198006200415"/>
    <s v="男"/>
    <s v="1980-06-20"/>
    <x v="1"/>
    <d v="2015-12-22T00:00:00"/>
    <d v="2004-01-18T00:00:00"/>
    <x v="12"/>
    <x v="17"/>
    <x v="13"/>
  </r>
  <r>
    <s v="WL358"/>
    <s v="刘运莲"/>
    <s v="商务部"/>
    <x v="2"/>
    <x v="8"/>
    <s v="36010219830311891X"/>
    <s v="男"/>
    <s v="1983-03-11"/>
    <x v="2"/>
    <d v="2008-11-11T00:00:00"/>
    <d v="2008-11-11T00:00:00"/>
    <x v="19"/>
    <x v="2"/>
    <x v="2"/>
  </r>
  <r>
    <s v="WL359"/>
    <s v="孟武军"/>
    <s v="商务部"/>
    <x v="2"/>
    <x v="8"/>
    <s v="360124198403096315"/>
    <s v="男"/>
    <s v="1984-03-09"/>
    <x v="1"/>
    <d v="2007-12-04T00:00:00"/>
    <d v="2007-12-04T00:00:00"/>
    <x v="4"/>
    <x v="4"/>
    <x v="12"/>
  </r>
  <r>
    <s v="WL360"/>
    <s v="侯海青"/>
    <s v="市场部"/>
    <x v="2"/>
    <x v="3"/>
    <s v="370202198310063217"/>
    <s v="男"/>
    <s v="1983-10-06"/>
    <x v="1"/>
    <d v="2011-10-06T00:00:00"/>
    <d v="2011-10-06T00:00:00"/>
    <x v="1"/>
    <x v="33"/>
    <x v="12"/>
  </r>
  <r>
    <s v="WL361"/>
    <s v="张煦尧"/>
    <s v="市场部"/>
    <x v="2"/>
    <x v="8"/>
    <s v="370628198211230263"/>
    <s v="女"/>
    <s v="1982-11-23"/>
    <x v="1"/>
    <d v="2008-09-15T00:00:00"/>
    <d v="2007-03-14T00:00:00"/>
    <x v="19"/>
    <x v="9"/>
    <x v="2"/>
  </r>
  <r>
    <s v="WL362"/>
    <s v="左曙光"/>
    <s v="市场部"/>
    <x v="2"/>
    <x v="8"/>
    <s v="370785197701161111"/>
    <s v="男"/>
    <s v="1977-01-16"/>
    <x v="1"/>
    <d v="2010-02-12T00:00:00"/>
    <d v="2001-09-08T00:00:00"/>
    <x v="2"/>
    <x v="6"/>
    <x v="4"/>
  </r>
  <r>
    <s v="WL363"/>
    <s v="林恒"/>
    <s v="市场部"/>
    <x v="2"/>
    <x v="8"/>
    <s v="410781198108249739"/>
    <s v="男"/>
    <s v="1981-08-24"/>
    <x v="2"/>
    <d v="2003-01-24T00:00:00"/>
    <d v="2003-01-24T00:00:00"/>
    <x v="0"/>
    <x v="0"/>
    <x v="8"/>
  </r>
  <r>
    <s v="WL364"/>
    <s v="华书涛"/>
    <s v="市场部"/>
    <x v="2"/>
    <x v="8"/>
    <s v="411523198003303324"/>
    <s v="女"/>
    <s v="1980-03-30"/>
    <x v="1"/>
    <d v="2004-12-24T00:00:00"/>
    <d v="2003-12-26T00:00:00"/>
    <x v="13"/>
    <x v="17"/>
    <x v="14"/>
  </r>
  <r>
    <s v="WL365"/>
    <s v="张国生"/>
    <s v="市场部"/>
    <x v="2"/>
    <x v="8"/>
    <s v="420984198401123011"/>
    <s v="男"/>
    <s v="1984-01-12"/>
    <x v="0"/>
    <d v="2011-01-26T00:00:00"/>
    <d v="2011-01-26T00:00:00"/>
    <x v="15"/>
    <x v="19"/>
    <x v="12"/>
  </r>
  <r>
    <s v="WL366"/>
    <s v="刘敬彬"/>
    <s v="市场部"/>
    <x v="2"/>
    <x v="8"/>
    <s v="430522198702250674"/>
    <s v="男"/>
    <s v="1987-02-25"/>
    <x v="2"/>
    <d v="2010-04-07T00:00:00"/>
    <d v="2010-04-07T00:00:00"/>
    <x v="2"/>
    <x v="1"/>
    <x v="1"/>
  </r>
  <r>
    <s v="WL367"/>
    <s v="王云"/>
    <s v="市场部"/>
    <x v="2"/>
    <x v="8"/>
    <s v="43100219790321651X"/>
    <s v="男"/>
    <s v="1979-03-21"/>
    <x v="0"/>
    <d v="2007-07-07T00:00:00"/>
    <d v="2007-07-07T00:00:00"/>
    <x v="4"/>
    <x v="4"/>
    <x v="0"/>
  </r>
  <r>
    <s v="WL368"/>
    <s v="蒋倩"/>
    <s v="市场部"/>
    <x v="2"/>
    <x v="8"/>
    <s v="431081197901050623"/>
    <s v="女"/>
    <s v="1979-01-05"/>
    <x v="1"/>
    <d v="2001-06-02T00:00:00"/>
    <d v="2001-06-02T00:00:00"/>
    <x v="6"/>
    <x v="6"/>
    <x v="0"/>
  </r>
  <r>
    <s v="WL369"/>
    <s v="周国生"/>
    <s v="市场部"/>
    <x v="2"/>
    <x v="8"/>
    <s v="43112619820214002X"/>
    <s v="女"/>
    <s v="1982-02-14"/>
    <x v="2"/>
    <d v="2008-08-23T00:00:00"/>
    <d v="2008-08-23T00:00:00"/>
    <x v="19"/>
    <x v="2"/>
    <x v="8"/>
  </r>
  <r>
    <s v="WL370"/>
    <s v="吴年明"/>
    <s v="市场部"/>
    <x v="2"/>
    <x v="8"/>
    <s v="432522197403180628"/>
    <s v="女"/>
    <s v="1974-03-18"/>
    <x v="2"/>
    <d v="2005-10-05T00:00:00"/>
    <d v="2000-10-10T00:00:00"/>
    <x v="7"/>
    <x v="15"/>
    <x v="16"/>
  </r>
  <r>
    <s v="WL371"/>
    <s v="宋金燕"/>
    <s v="市场部"/>
    <x v="2"/>
    <x v="8"/>
    <s v="510227198109100030"/>
    <s v="男"/>
    <s v="1981-09-10"/>
    <x v="2"/>
    <d v="2007-01-11T00:00:00"/>
    <d v="2007-01-11T00:00:00"/>
    <x v="8"/>
    <x v="9"/>
    <x v="8"/>
  </r>
  <r>
    <s v="WL372"/>
    <s v="蒋明"/>
    <s v="售后服务部"/>
    <x v="2"/>
    <x v="3"/>
    <s v="510681197506230038"/>
    <s v="男"/>
    <s v="1975-06-23"/>
    <x v="3"/>
    <d v="2002-06-05T00:00:00"/>
    <d v="2002-06-05T00:00:00"/>
    <x v="0"/>
    <x v="0"/>
    <x v="10"/>
  </r>
  <r>
    <s v="WL373"/>
    <s v="李玉"/>
    <s v="售后服务部"/>
    <x v="2"/>
    <x v="9"/>
    <s v="610321197806191521"/>
    <s v="女"/>
    <s v="1978-06-19"/>
    <x v="1"/>
    <d v="2011-10-10T00:00:00"/>
    <d v="2003-03-01T00:00:00"/>
    <x v="1"/>
    <x v="0"/>
    <x v="0"/>
  </r>
  <r>
    <s v="WL374"/>
    <s v="梁立好"/>
    <s v="售后服务部"/>
    <x v="2"/>
    <x v="9"/>
    <s v="610324198611104962"/>
    <s v="女"/>
    <s v="1986-11-10"/>
    <x v="3"/>
    <d v="2014-09-27T00:00:00"/>
    <d v="2011-05-19T00:00:00"/>
    <x v="11"/>
    <x v="33"/>
    <x v="1"/>
  </r>
  <r>
    <s v="WL375"/>
    <s v="曹岩"/>
    <s v="售后服务部"/>
    <x v="2"/>
    <x v="9"/>
    <s v="61232519781012001X"/>
    <s v="男"/>
    <s v="1978-10-12"/>
    <x v="3"/>
    <d v="2006-08-19T00:00:00"/>
    <d v="2006-08-19T00:00:00"/>
    <x v="8"/>
    <x v="9"/>
    <x v="0"/>
  </r>
  <r>
    <s v="WL376"/>
    <s v="扈静"/>
    <s v="售后服务部"/>
    <x v="2"/>
    <x v="8"/>
    <s v="622425198107231520"/>
    <s v="女"/>
    <s v="1981-07-23"/>
    <x v="1"/>
    <d v="2009-09-14T00:00:00"/>
    <d v="2009-09-14T00:00:00"/>
    <x v="2"/>
    <x v="1"/>
    <x v="8"/>
  </r>
  <r>
    <s v="WL377"/>
    <s v="张晓功"/>
    <s v="售后服务部"/>
    <x v="2"/>
    <x v="8"/>
    <s v="220702197907310612"/>
    <s v="男"/>
    <s v="1979-07-31"/>
    <x v="2"/>
    <d v="2007-12-20T00:00:00"/>
    <d v="2001-06-25T00:00:00"/>
    <x v="4"/>
    <x v="6"/>
    <x v="14"/>
  </r>
  <r>
    <s v="WL378"/>
    <s v="朱云"/>
    <s v="售后服务部"/>
    <x v="2"/>
    <x v="8"/>
    <s v="110108197810305118"/>
    <s v="男"/>
    <s v="1978-10-30"/>
    <x v="2"/>
    <d v="2006-01-23T00:00:00"/>
    <d v="2006-01-23T00:00:00"/>
    <x v="7"/>
    <x v="12"/>
    <x v="0"/>
  </r>
  <r>
    <s v="WL379"/>
    <s v="黄增良"/>
    <s v="售后服务部"/>
    <x v="2"/>
    <x v="8"/>
    <s v="150423196704068358"/>
    <s v="男"/>
    <s v="1967-04-06"/>
    <x v="2"/>
    <d v="2003-06-19T00:00:00"/>
    <d v="1989-11-15T00:00:00"/>
    <x v="14"/>
    <x v="30"/>
    <x v="29"/>
  </r>
  <r>
    <s v="WL380"/>
    <s v="张利民"/>
    <s v="售后服务部"/>
    <x v="2"/>
    <x v="8"/>
    <s v="410702198312241231"/>
    <s v="男"/>
    <s v="1983-12-24"/>
    <x v="1"/>
    <d v="2008-01-24T00:00:00"/>
    <d v="2008-01-24T00:00:00"/>
    <x v="4"/>
    <x v="4"/>
    <x v="12"/>
  </r>
  <r>
    <s v="WL381"/>
    <s v="胡志强"/>
    <s v="售后服务部"/>
    <x v="2"/>
    <x v="8"/>
    <s v="110104198301311318"/>
    <s v="男"/>
    <s v="1983-01-31"/>
    <x v="1"/>
    <d v="2010-07-04T00:00:00"/>
    <d v="2010-07-04T00:00:00"/>
    <x v="15"/>
    <x v="19"/>
    <x v="2"/>
  </r>
  <r>
    <s v="WL382"/>
    <s v="赵爽"/>
    <s v="售后服务部"/>
    <x v="2"/>
    <x v="8"/>
    <s v="110108198310130045"/>
    <s v="女"/>
    <s v="1983-10-13"/>
    <x v="2"/>
    <d v="2005-02-20T00:00:00"/>
    <d v="2005-02-20T00:00:00"/>
    <x v="13"/>
    <x v="28"/>
    <x v="12"/>
  </r>
  <r>
    <s v="WL383"/>
    <s v="徐步青"/>
    <s v="售后服务部"/>
    <x v="2"/>
    <x v="8"/>
    <s v="133025198209101212"/>
    <s v="男"/>
    <s v="1982-09-10"/>
    <x v="1"/>
    <d v="2009-04-15T00:00:00"/>
    <d v="2009-04-15T00:00:00"/>
    <x v="2"/>
    <x v="1"/>
    <x v="2"/>
  </r>
  <r>
    <s v="WL384"/>
    <s v="肖华聪"/>
    <s v="售后服务部"/>
    <x v="2"/>
    <x v="8"/>
    <s v="320623198107237213"/>
    <s v="男"/>
    <s v="1981-07-23"/>
    <x v="1"/>
    <d v="2007-03-26T00:00:00"/>
    <d v="2007-03-26T00:00:00"/>
    <x v="8"/>
    <x v="9"/>
    <x v="8"/>
  </r>
  <r>
    <s v="WL385"/>
    <s v="韩春洪"/>
    <s v="售后服务部"/>
    <x v="2"/>
    <x v="8"/>
    <s v="650103198401095532"/>
    <s v="男"/>
    <s v="1984-01-09"/>
    <x v="1"/>
    <d v="2013-01-31T00:00:00"/>
    <d v="2010-08-03T00:00:00"/>
    <x v="23"/>
    <x v="19"/>
    <x v="12"/>
  </r>
  <r>
    <s v="WL386"/>
    <s v="戚昌彦"/>
    <s v="售后服务部"/>
    <x v="2"/>
    <x v="8"/>
    <s v="321085198411055337"/>
    <s v="男"/>
    <s v="1984-11-05"/>
    <x v="2"/>
    <d v="2007-12-26T00:00:00"/>
    <d v="2007-12-26T00:00:00"/>
    <x v="4"/>
    <x v="4"/>
    <x v="27"/>
  </r>
  <r>
    <s v="WL387"/>
    <s v="王捷"/>
    <s v="售后服务部"/>
    <x v="2"/>
    <x v="8"/>
    <s v="33010619821203071X"/>
    <s v="男"/>
    <s v="1982-12-03"/>
    <x v="1"/>
    <d v="2008-12-04T00:00:00"/>
    <d v="2008-12-04T00:00:00"/>
    <x v="19"/>
    <x v="2"/>
    <x v="2"/>
  </r>
  <r>
    <s v="WL388"/>
    <s v="万保林"/>
    <s v="售后服务部"/>
    <x v="2"/>
    <x v="8"/>
    <s v="110108198509160016"/>
    <s v="男"/>
    <s v="1985-09-16"/>
    <x v="2"/>
    <d v="2008-04-26T00:00:00"/>
    <d v="2008-04-26T00:00:00"/>
    <x v="19"/>
    <x v="2"/>
    <x v="31"/>
  </r>
  <r>
    <s v="WL389"/>
    <s v="吴瑞"/>
    <s v="生产管理部"/>
    <x v="3"/>
    <x v="4"/>
    <s v="140103198303164918"/>
    <s v="男"/>
    <s v="1983-03-16"/>
    <x v="0"/>
    <d v="2011-02-19T00:00:00"/>
    <d v="2011-02-19T00:00:00"/>
    <x v="15"/>
    <x v="19"/>
    <x v="2"/>
  </r>
  <r>
    <s v="WL390"/>
    <s v="王学亮"/>
    <s v="生产管理部"/>
    <x v="3"/>
    <x v="3"/>
    <s v="410224198204201017"/>
    <s v="男"/>
    <s v="1982-04-20"/>
    <x v="1"/>
    <d v="2009-06-01T00:00:00"/>
    <d v="2009-06-01T00:00:00"/>
    <x v="2"/>
    <x v="1"/>
    <x v="2"/>
  </r>
  <r>
    <s v="WL391"/>
    <s v="王晰远"/>
    <s v="生产管理部"/>
    <x v="3"/>
    <x v="3"/>
    <s v="370403198506176524"/>
    <s v="女"/>
    <s v="1985-06-17"/>
    <x v="1"/>
    <d v="2013-09-25T00:00:00"/>
    <d v="2013-09-25T00:00:00"/>
    <x v="25"/>
    <x v="34"/>
    <x v="31"/>
  </r>
  <r>
    <s v="WL392"/>
    <s v="练仲雷"/>
    <s v="生产管理部"/>
    <x v="3"/>
    <x v="3"/>
    <s v="370881198612050334"/>
    <s v="男"/>
    <s v="1986-12-05"/>
    <x v="1"/>
    <d v="2012-12-03T00:00:00"/>
    <d v="2012-12-03T00:00:00"/>
    <x v="23"/>
    <x v="31"/>
    <x v="1"/>
  </r>
  <r>
    <s v="WL393"/>
    <s v="侯晶"/>
    <s v="生产管理部"/>
    <x v="3"/>
    <x v="3"/>
    <s v="110108198603154830"/>
    <s v="男"/>
    <s v="1986-03-15"/>
    <x v="1"/>
    <d v="2010-11-17T00:00:00"/>
    <d v="2010-11-17T00:00:00"/>
    <x v="15"/>
    <x v="19"/>
    <x v="31"/>
  </r>
  <r>
    <s v="WL394"/>
    <s v="杨彩云"/>
    <s v="生产管理部"/>
    <x v="3"/>
    <x v="3"/>
    <s v="220102198402030085"/>
    <s v="女"/>
    <s v="1984-02-03"/>
    <x v="1"/>
    <d v="2011-08-12T00:00:00"/>
    <d v="2011-08-12T00:00:00"/>
    <x v="1"/>
    <x v="33"/>
    <x v="12"/>
  </r>
  <r>
    <s v="WL395"/>
    <s v="王红胜"/>
    <s v="生产管理部"/>
    <x v="3"/>
    <x v="3"/>
    <s v="340103198508100010"/>
    <s v="男"/>
    <s v="1985-08-10"/>
    <x v="1"/>
    <d v="2009-10-26T00:00:00"/>
    <d v="2009-10-26T00:00:00"/>
    <x v="2"/>
    <x v="1"/>
    <x v="31"/>
  </r>
  <r>
    <s v="WL396"/>
    <s v="李维亮"/>
    <s v="生产管理部"/>
    <x v="3"/>
    <x v="3"/>
    <s v="410728198407047019"/>
    <s v="男"/>
    <s v="1984-07-04"/>
    <x v="1"/>
    <d v="2008-10-13T00:00:00"/>
    <d v="2008-10-13T00:00:00"/>
    <x v="19"/>
    <x v="2"/>
    <x v="27"/>
  </r>
  <r>
    <s v="WL397"/>
    <s v="奉山"/>
    <s v="生产管理部"/>
    <x v="3"/>
    <x v="17"/>
    <s v="120109198405150832"/>
    <s v="男"/>
    <s v="1984-05-15"/>
    <x v="1"/>
    <d v="2011-01-26T00:00:00"/>
    <d v="2011-01-26T00:00:00"/>
    <x v="15"/>
    <x v="19"/>
    <x v="27"/>
  </r>
  <r>
    <s v="WL398"/>
    <s v="包虎"/>
    <s v="生产管理部"/>
    <x v="3"/>
    <x v="17"/>
    <s v="130927198405190019"/>
    <s v="男"/>
    <s v="1984-05-19"/>
    <x v="1"/>
    <d v="2008-05-23T00:00:00"/>
    <d v="2008-05-23T00:00:00"/>
    <x v="19"/>
    <x v="2"/>
    <x v="27"/>
  </r>
  <r>
    <s v="WL399"/>
    <s v="惠一虹"/>
    <s v="生产管理部"/>
    <x v="3"/>
    <x v="17"/>
    <s v="140109198312121518"/>
    <s v="男"/>
    <s v="1983-12-12"/>
    <x v="1"/>
    <d v="2012-04-11T00:00:00"/>
    <d v="2009-07-19T00:00:00"/>
    <x v="1"/>
    <x v="1"/>
    <x v="12"/>
  </r>
  <r>
    <s v="WL400"/>
    <s v="徐海兵"/>
    <s v="生产管理部"/>
    <x v="3"/>
    <x v="17"/>
    <s v="210403198408010452"/>
    <s v="男"/>
    <s v="1984-08-01"/>
    <x v="1"/>
    <d v="2009-02-24T00:00:00"/>
    <d v="2009-02-24T00:00:00"/>
    <x v="19"/>
    <x v="2"/>
    <x v="27"/>
  </r>
  <r>
    <s v="WL401"/>
    <s v="胡琪"/>
    <s v="生产管理部"/>
    <x v="3"/>
    <x v="17"/>
    <s v="210504198407036011"/>
    <s v="男"/>
    <s v="1984-07-03"/>
    <x v="1"/>
    <d v="2009-07-20T00:00:00"/>
    <d v="2009-07-20T00:00:00"/>
    <x v="2"/>
    <x v="1"/>
    <x v="27"/>
  </r>
  <r>
    <s v="WL402"/>
    <s v="霍秉坤"/>
    <s v="生产管理部"/>
    <x v="3"/>
    <x v="17"/>
    <s v="321282198406064222"/>
    <s v="女"/>
    <s v="1984-06-06"/>
    <x v="1"/>
    <d v="2008-02-19T00:00:00"/>
    <d v="2008-02-19T00:00:00"/>
    <x v="4"/>
    <x v="4"/>
    <x v="27"/>
  </r>
  <r>
    <s v="WL403"/>
    <s v="黄皓宇"/>
    <s v="生产管理部"/>
    <x v="3"/>
    <x v="17"/>
    <s v="360203198608314523"/>
    <s v="女"/>
    <s v="1986-08-31"/>
    <x v="1"/>
    <d v="2013-04-05T00:00:00"/>
    <d v="2013-04-05T00:00:00"/>
    <x v="23"/>
    <x v="31"/>
    <x v="1"/>
  </r>
  <r>
    <s v="WL404"/>
    <s v="石伟"/>
    <s v="生产管理部"/>
    <x v="3"/>
    <x v="17"/>
    <s v="370202198503165812"/>
    <s v="男"/>
    <s v="1985-03-16"/>
    <x v="1"/>
    <d v="2012-09-19T00:00:00"/>
    <d v="2012-09-19T00:00:00"/>
    <x v="23"/>
    <x v="31"/>
    <x v="27"/>
  </r>
  <r>
    <s v="WL405"/>
    <s v="邓岩"/>
    <s v="生产管理部"/>
    <x v="3"/>
    <x v="17"/>
    <s v="37068619841027002X"/>
    <s v="女"/>
    <s v="1984-10-27"/>
    <x v="1"/>
    <d v="2011-07-12T00:00:00"/>
    <d v="2011-07-12T00:00:00"/>
    <x v="1"/>
    <x v="33"/>
    <x v="27"/>
  </r>
  <r>
    <s v="WL406"/>
    <s v="刘永祯"/>
    <s v="生产管理部"/>
    <x v="3"/>
    <x v="17"/>
    <s v="37080219820926624X"/>
    <s v="女"/>
    <s v="1982-09-26"/>
    <x v="1"/>
    <d v="2007-01-20T00:00:00"/>
    <d v="2007-01-20T00:00:00"/>
    <x v="8"/>
    <x v="9"/>
    <x v="2"/>
  </r>
  <r>
    <s v="WL407"/>
    <s v="韩清秀"/>
    <s v="生产管理部"/>
    <x v="3"/>
    <x v="17"/>
    <s v="372924198007013310"/>
    <s v="男"/>
    <s v="1980-07-01"/>
    <x v="1"/>
    <d v="2012-01-02T00:00:00"/>
    <d v="2005-01-27T00:00:00"/>
    <x v="1"/>
    <x v="28"/>
    <x v="13"/>
  </r>
  <r>
    <s v="WL408"/>
    <s v="张柳青"/>
    <s v="生产管理部"/>
    <x v="3"/>
    <x v="17"/>
    <s v="411303197611026023"/>
    <s v="女"/>
    <s v="1976-11-02"/>
    <x v="1"/>
    <d v="2001-09-20T00:00:00"/>
    <d v="2001-09-20T00:00:00"/>
    <x v="6"/>
    <x v="6"/>
    <x v="4"/>
  </r>
  <r>
    <s v="WL409"/>
    <s v="杨晓功"/>
    <s v="生产管理部"/>
    <x v="3"/>
    <x v="17"/>
    <s v="430981197112153625"/>
    <s v="女"/>
    <s v="1971-12-15"/>
    <x v="1"/>
    <d v="2003-01-24T00:00:00"/>
    <d v="1995-05-17T00:00:00"/>
    <x v="0"/>
    <x v="11"/>
    <x v="9"/>
  </r>
  <r>
    <s v="WL410"/>
    <s v="吴志勇"/>
    <s v="生产管理部"/>
    <x v="3"/>
    <x v="17"/>
    <s v="530128198203230431"/>
    <s v="男"/>
    <s v="1982-03-23"/>
    <x v="1"/>
    <d v="2010-12-17T00:00:00"/>
    <d v="2008-06-11T00:00:00"/>
    <x v="15"/>
    <x v="2"/>
    <x v="8"/>
  </r>
  <r>
    <s v="WL411"/>
    <s v="张鑫"/>
    <s v="生产管理部"/>
    <x v="3"/>
    <x v="17"/>
    <s v="610113197802288190"/>
    <s v="男"/>
    <s v="1978-02-28"/>
    <x v="1"/>
    <d v="2008-01-09T00:00:00"/>
    <d v="2003-08-01T00:00:00"/>
    <x v="4"/>
    <x v="17"/>
    <x v="5"/>
  </r>
  <r>
    <s v="WL412"/>
    <s v="胡亚丽"/>
    <s v="生产管理部"/>
    <x v="3"/>
    <x v="17"/>
    <s v="610121198007308156"/>
    <s v="男"/>
    <s v="1980-07-30"/>
    <x v="1"/>
    <d v="2006-08-08T00:00:00"/>
    <d v="2006-08-08T00:00:00"/>
    <x v="8"/>
    <x v="9"/>
    <x v="13"/>
  </r>
  <r>
    <s v="WL413"/>
    <s v="雪曦"/>
    <s v="生产管理部"/>
    <x v="3"/>
    <x v="17"/>
    <s v="640381196705113857"/>
    <s v="男"/>
    <s v="1967-05-11"/>
    <x v="1"/>
    <d v="1990-01-07T00:00:00"/>
    <d v="1990-01-07T00:00:00"/>
    <x v="21"/>
    <x v="30"/>
    <x v="25"/>
  </r>
  <r>
    <s v="WL414"/>
    <s v="杨凌峰"/>
    <s v="生产管理部"/>
    <x v="3"/>
    <x v="8"/>
    <s v="130123198208060018"/>
    <s v="男"/>
    <s v="1982-08-06"/>
    <x v="2"/>
    <d v="2009-01-19T00:00:00"/>
    <d v="2009-01-19T00:00:00"/>
    <x v="19"/>
    <x v="2"/>
    <x v="2"/>
  </r>
  <r>
    <s v="WL415"/>
    <s v="王大军"/>
    <s v="生产管理部"/>
    <x v="3"/>
    <x v="8"/>
    <s v="142201198210250210"/>
    <s v="男"/>
    <s v="1982-10-25"/>
    <x v="2"/>
    <d v="2006-09-10T00:00:00"/>
    <d v="2006-09-10T00:00:00"/>
    <x v="8"/>
    <x v="9"/>
    <x v="2"/>
  </r>
  <r>
    <s v="WL416"/>
    <s v="张衍"/>
    <s v="生产管理部"/>
    <x v="3"/>
    <x v="8"/>
    <s v="441481198306116011"/>
    <s v="男"/>
    <s v="1983-06-11"/>
    <x v="2"/>
    <d v="2006-12-12T00:00:00"/>
    <d v="2006-12-12T00:00:00"/>
    <x v="8"/>
    <x v="9"/>
    <x v="12"/>
  </r>
  <r>
    <s v="WL417"/>
    <s v="朱明"/>
    <s v="生产管理部"/>
    <x v="3"/>
    <x v="8"/>
    <s v="370305198207304116"/>
    <s v="男"/>
    <s v="1982-07-30"/>
    <x v="2"/>
    <d v="2009-09-19T00:00:00"/>
    <d v="2009-09-19T00:00:00"/>
    <x v="2"/>
    <x v="1"/>
    <x v="2"/>
  </r>
  <r>
    <s v="WL418"/>
    <s v="曹明霞"/>
    <s v="生产管理部"/>
    <x v="3"/>
    <x v="8"/>
    <s v="410901198512070013"/>
    <s v="男"/>
    <s v="1985-12-07"/>
    <x v="2"/>
    <d v="2013-09-07T00:00:00"/>
    <d v="2013-09-07T00:00:00"/>
    <x v="25"/>
    <x v="34"/>
    <x v="31"/>
  </r>
  <r>
    <s v="WL419"/>
    <s v="高庆莲"/>
    <s v="生产管理部"/>
    <x v="3"/>
    <x v="8"/>
    <s v="110108198308240945"/>
    <s v="女"/>
    <s v="1983-08-24"/>
    <x v="2"/>
    <d v="2009-10-12T00:00:00"/>
    <d v="2009-10-12T00:00:00"/>
    <x v="2"/>
    <x v="1"/>
    <x v="12"/>
  </r>
  <r>
    <s v="WL420"/>
    <s v="夏建华"/>
    <s v="生产管理部"/>
    <x v="3"/>
    <x v="8"/>
    <s v="431121198511042500"/>
    <s v="女"/>
    <s v="1985-11-04"/>
    <x v="2"/>
    <d v="2011-07-21T00:00:00"/>
    <d v="2011-07-21T00:00:00"/>
    <x v="1"/>
    <x v="33"/>
    <x v="31"/>
  </r>
  <r>
    <s v="WL421"/>
    <s v="翁衍"/>
    <s v="生产管理部"/>
    <x v="3"/>
    <x v="8"/>
    <s v="210203198204300837"/>
    <s v="男"/>
    <s v="1982-04-30"/>
    <x v="2"/>
    <d v="2004-01-10T00:00:00"/>
    <d v="2004-01-10T00:00:00"/>
    <x v="14"/>
    <x v="17"/>
    <x v="2"/>
  </r>
  <r>
    <s v="WL422"/>
    <s v="于向生"/>
    <s v="生产管理部"/>
    <x v="3"/>
    <x v="8"/>
    <s v="371402195711130021"/>
    <s v="女"/>
    <s v="1957-11-13"/>
    <x v="2"/>
    <d v="1990-03-14T00:00:00"/>
    <d v="1982-07-05T00:00:00"/>
    <x v="21"/>
    <x v="27"/>
    <x v="21"/>
  </r>
  <r>
    <s v="WL423"/>
    <s v="陈祥丽"/>
    <s v="生产管理部"/>
    <x v="3"/>
    <x v="8"/>
    <s v="420106198512170411"/>
    <s v="男"/>
    <s v="1985-12-17"/>
    <x v="2"/>
    <d v="2012-12-15T00:00:00"/>
    <d v="2012-12-15T00:00:00"/>
    <x v="23"/>
    <x v="31"/>
    <x v="31"/>
  </r>
  <r>
    <s v="WL424"/>
    <s v="石明霞"/>
    <s v="生产管理部"/>
    <x v="3"/>
    <x v="8"/>
    <s v="372301197011052731"/>
    <s v="男"/>
    <s v="1970-11-05"/>
    <x v="2"/>
    <d v="2012-09-23T00:00:00"/>
    <d v="1997-04-17T00:00:00"/>
    <x v="23"/>
    <x v="5"/>
    <x v="6"/>
  </r>
  <r>
    <s v="WL425"/>
    <s v="张胜"/>
    <s v="生产管理部"/>
    <x v="3"/>
    <x v="8"/>
    <s v="360429198009010717"/>
    <s v="男"/>
    <s v="1980-09-01"/>
    <x v="2"/>
    <d v="2008-12-14T00:00:00"/>
    <d v="2008-12-14T00:00:00"/>
    <x v="19"/>
    <x v="2"/>
    <x v="13"/>
  </r>
  <r>
    <s v="WL426"/>
    <s v="史岩"/>
    <s v="生产管理部"/>
    <x v="3"/>
    <x v="8"/>
    <s v="410103197709080410"/>
    <s v="男"/>
    <s v="1977-09-08"/>
    <x v="2"/>
    <d v="2002-12-15T00:00:00"/>
    <d v="2002-12-15T00:00:00"/>
    <x v="0"/>
    <x v="0"/>
    <x v="5"/>
  </r>
  <r>
    <s v="WL427"/>
    <s v="王曙光"/>
    <s v="生产管理部"/>
    <x v="3"/>
    <x v="8"/>
    <s v="510212198401211646"/>
    <s v="女"/>
    <s v="1984-01-21"/>
    <x v="2"/>
    <d v="2010-06-24T00:00:00"/>
    <d v="2010-06-24T00:00:00"/>
    <x v="15"/>
    <x v="19"/>
    <x v="12"/>
  </r>
  <r>
    <s v="WL428"/>
    <s v="贾亚芳"/>
    <s v="生产管理部"/>
    <x v="3"/>
    <x v="8"/>
    <s v="142703198106079042"/>
    <s v="女"/>
    <s v="1981-06-07"/>
    <x v="2"/>
    <d v="2004-09-13T00:00:00"/>
    <d v="2004-09-13T00:00:00"/>
    <x v="13"/>
    <x v="28"/>
    <x v="8"/>
  </r>
  <r>
    <s v="WL429"/>
    <s v="周红岗"/>
    <s v="生产管理部"/>
    <x v="3"/>
    <x v="8"/>
    <s v="341227198112134917"/>
    <s v="男"/>
    <s v="1981-12-13"/>
    <x v="2"/>
    <d v="2003-12-16T00:00:00"/>
    <d v="2003-12-16T00:00:00"/>
    <x v="14"/>
    <x v="17"/>
    <x v="8"/>
  </r>
  <r>
    <s v="WL430"/>
    <s v="苏鹏"/>
    <s v="生产管理部"/>
    <x v="3"/>
    <x v="8"/>
    <s v="360403198608305589"/>
    <s v="女"/>
    <s v="1986-08-30"/>
    <x v="2"/>
    <d v="2010-06-18T00:00:00"/>
    <d v="2008-05-16T00:00:00"/>
    <x v="15"/>
    <x v="2"/>
    <x v="1"/>
  </r>
  <r>
    <s v="WL431"/>
    <s v="胡建华"/>
    <s v="生产管理部"/>
    <x v="3"/>
    <x v="8"/>
    <s v="413028197711140012"/>
    <s v="男"/>
    <s v="1977-11-14"/>
    <x v="2"/>
    <d v="1999-04-23T00:00:00"/>
    <d v="1999-04-23T00:00:00"/>
    <x v="22"/>
    <x v="14"/>
    <x v="5"/>
  </r>
  <r>
    <s v="WL432"/>
    <s v="王迎龙"/>
    <s v="基本生产工人"/>
    <x v="3"/>
    <x v="18"/>
    <s v="110108197405260054"/>
    <s v="男"/>
    <s v="1974-05-26"/>
    <x v="2"/>
    <d v="2012-03-08T00:00:00"/>
    <d v="2002-05-22T00:00:00"/>
    <x v="1"/>
    <x v="0"/>
    <x v="19"/>
  </r>
  <r>
    <s v="WL433"/>
    <s v="王云宽"/>
    <s v="基本生产工人"/>
    <x v="3"/>
    <x v="18"/>
    <s v="130282198410190045"/>
    <s v="女"/>
    <s v="1984-10-19"/>
    <x v="2"/>
    <d v="2012-11-03T00:00:00"/>
    <d v="2012-11-03T00:00:00"/>
    <x v="23"/>
    <x v="31"/>
    <x v="27"/>
  </r>
  <r>
    <s v="WL434"/>
    <s v="张乐平"/>
    <s v="基本生产工人"/>
    <x v="3"/>
    <x v="18"/>
    <s v="210211198410130112"/>
    <s v="男"/>
    <s v="1984-10-13"/>
    <x v="2"/>
    <d v="2011-05-16T00:00:00"/>
    <d v="2011-05-16T00:00:00"/>
    <x v="1"/>
    <x v="33"/>
    <x v="27"/>
  </r>
  <r>
    <s v="WL435"/>
    <s v="陈笑寒"/>
    <s v="基本生产工人"/>
    <x v="3"/>
    <x v="18"/>
    <s v="372527198009204936"/>
    <s v="男"/>
    <s v="1980-09-20"/>
    <x v="2"/>
    <d v="2013-02-22T00:00:00"/>
    <d v="2006-10-25T00:00:00"/>
    <x v="23"/>
    <x v="9"/>
    <x v="13"/>
  </r>
  <r>
    <s v="WL436"/>
    <s v="孟磊"/>
    <s v="基本生产工人"/>
    <x v="3"/>
    <x v="18"/>
    <s v="43042319840108450X"/>
    <s v="女"/>
    <s v="1984-01-08"/>
    <x v="2"/>
    <d v="2012-04-16T00:00:00"/>
    <d v="2012-04-16T00:00:00"/>
    <x v="23"/>
    <x v="31"/>
    <x v="12"/>
  </r>
  <r>
    <s v="WL437"/>
    <s v="张璐斌"/>
    <s v="基本生产工人"/>
    <x v="3"/>
    <x v="18"/>
    <s v="130130198508216861"/>
    <s v="女"/>
    <s v="1985-08-21"/>
    <x v="2"/>
    <d v="2011-01-15T00:00:00"/>
    <d v="2011-01-15T00:00:00"/>
    <x v="15"/>
    <x v="19"/>
    <x v="31"/>
  </r>
  <r>
    <s v="WL438"/>
    <s v="马辉"/>
    <s v="基本生产工人"/>
    <x v="3"/>
    <x v="18"/>
    <s v="370685198410050090"/>
    <s v="男"/>
    <s v="1984-10-05"/>
    <x v="2"/>
    <d v="2007-06-23T00:00:00"/>
    <d v="2007-06-23T00:00:00"/>
    <x v="4"/>
    <x v="4"/>
    <x v="27"/>
  </r>
  <r>
    <s v="WL439"/>
    <s v="冯亮"/>
    <s v="基本生产工人"/>
    <x v="3"/>
    <x v="18"/>
    <s v="142423198604100032"/>
    <s v="男"/>
    <s v="1986-04-10"/>
    <x v="2"/>
    <d v="2008-01-12T00:00:00"/>
    <d v="2008-01-12T00:00:00"/>
    <x v="4"/>
    <x v="4"/>
    <x v="31"/>
  </r>
  <r>
    <s v="WL440"/>
    <s v="雷曦"/>
    <s v="基本生产工人"/>
    <x v="3"/>
    <x v="18"/>
    <s v="CAN000198508190089"/>
    <s v="女"/>
    <s v="1985-08-19"/>
    <x v="2"/>
    <d v="2008-06-03T00:00:00"/>
    <d v="2008-06-03T00:00:00"/>
    <x v="19"/>
    <x v="2"/>
    <x v="31"/>
  </r>
  <r>
    <s v="WL441"/>
    <s v="韩志冬"/>
    <s v="基本生产工人"/>
    <x v="3"/>
    <x v="18"/>
    <s v="513021198204226074"/>
    <s v="男"/>
    <s v="1982-04-22"/>
    <x v="2"/>
    <d v="2006-02-10T00:00:00"/>
    <d v="2006-02-10T00:00:00"/>
    <x v="7"/>
    <x v="12"/>
    <x v="2"/>
  </r>
  <r>
    <s v="WL442"/>
    <s v="杨凯奇"/>
    <s v="基本生产工人"/>
    <x v="3"/>
    <x v="18"/>
    <s v="340122198512096366"/>
    <s v="女"/>
    <s v="1985-12-09"/>
    <x v="2"/>
    <d v="2013-03-02T00:00:00"/>
    <d v="2013-03-02T00:00:00"/>
    <x v="23"/>
    <x v="31"/>
    <x v="31"/>
  </r>
  <r>
    <s v="WL443"/>
    <s v="杨舒"/>
    <s v="基本生产工人"/>
    <x v="3"/>
    <x v="18"/>
    <s v="370481198612010029"/>
    <s v="女"/>
    <s v="1986-12-01"/>
    <x v="2"/>
    <d v="2009-04-23T00:00:00"/>
    <d v="2009-04-23T00:00:00"/>
    <x v="2"/>
    <x v="1"/>
    <x v="1"/>
  </r>
  <r>
    <s v="WL444"/>
    <s v="雷毅"/>
    <s v="基本生产工人"/>
    <x v="3"/>
    <x v="18"/>
    <s v="330122198510250817"/>
    <s v="男"/>
    <s v="1985-10-25"/>
    <x v="2"/>
    <d v="2012-06-10T00:00:00"/>
    <d v="2012-06-10T00:00:00"/>
    <x v="23"/>
    <x v="31"/>
    <x v="31"/>
  </r>
  <r>
    <s v="WL445"/>
    <s v="齐英"/>
    <s v="基本生产工人"/>
    <x v="3"/>
    <x v="18"/>
    <s v="230121198602048024"/>
    <s v="女"/>
    <s v="1986-02-04"/>
    <x v="2"/>
    <d v="2008-02-16T00:00:00"/>
    <d v="2008-02-16T00:00:00"/>
    <x v="4"/>
    <x v="4"/>
    <x v="31"/>
  </r>
  <r>
    <s v="WL446"/>
    <s v="张伟"/>
    <s v="基本生产工人"/>
    <x v="3"/>
    <x v="18"/>
    <s v="131182198709260917"/>
    <s v="男"/>
    <s v="1987-09-26"/>
    <x v="2"/>
    <d v="2015-08-11T00:00:00"/>
    <d v="2010-06-21T00:00:00"/>
    <x v="12"/>
    <x v="19"/>
    <x v="32"/>
  </r>
  <r>
    <s v="WL447"/>
    <s v="孙利新"/>
    <s v="基本生产工人"/>
    <x v="3"/>
    <x v="18"/>
    <s v="210102198711070521"/>
    <s v="女"/>
    <s v="1987-11-07"/>
    <x v="2"/>
    <d v="2011-12-18T00:00:00"/>
    <d v="2011-12-18T00:00:00"/>
    <x v="1"/>
    <x v="33"/>
    <x v="32"/>
  </r>
  <r>
    <s v="WL448"/>
    <s v="郭鑫"/>
    <s v="基本生产工人"/>
    <x v="3"/>
    <x v="18"/>
    <s v="15020419800809003X"/>
    <s v="男"/>
    <s v="1980-08-09"/>
    <x v="2"/>
    <d v="2010-12-08T00:00:00"/>
    <d v="2008-09-13T00:00:00"/>
    <x v="15"/>
    <x v="2"/>
    <x v="13"/>
  </r>
  <r>
    <s v="WL449"/>
    <s v="韩燕明"/>
    <s v="基本生产工人"/>
    <x v="3"/>
    <x v="18"/>
    <s v="130182198602171016"/>
    <s v="男"/>
    <s v="1986-02-17"/>
    <x v="2"/>
    <d v="2012-03-27T00:00:00"/>
    <d v="2012-03-27T00:00:00"/>
    <x v="1"/>
    <x v="33"/>
    <x v="31"/>
  </r>
  <r>
    <s v="WL450"/>
    <s v="王悟"/>
    <s v="基本生产工人"/>
    <x v="3"/>
    <x v="18"/>
    <s v="210123198610301640"/>
    <s v="女"/>
    <s v="1986-10-30"/>
    <x v="2"/>
    <d v="2008-12-06T00:00:00"/>
    <d v="2008-12-06T00:00:00"/>
    <x v="19"/>
    <x v="2"/>
    <x v="1"/>
  </r>
  <r>
    <s v="WL451"/>
    <s v="肖田仔"/>
    <s v="基本生产工人"/>
    <x v="3"/>
    <x v="18"/>
    <s v="350702198402281029"/>
    <s v="女"/>
    <s v="1984-02-28"/>
    <x v="2"/>
    <d v="2012-10-05T00:00:00"/>
    <d v="2012-10-05T00:00:00"/>
    <x v="23"/>
    <x v="31"/>
    <x v="12"/>
  </r>
  <r>
    <s v="WL452"/>
    <s v="邱泽飞"/>
    <s v="基本生产工人"/>
    <x v="3"/>
    <x v="18"/>
    <s v="652701198702187669"/>
    <s v="女"/>
    <s v="1987-02-18"/>
    <x v="2"/>
    <d v="2009-04-09T00:00:00"/>
    <d v="2009-04-09T00:00:00"/>
    <x v="19"/>
    <x v="2"/>
    <x v="1"/>
  </r>
  <r>
    <s v="WL453"/>
    <s v="徐存召"/>
    <s v="基本生产工人"/>
    <x v="3"/>
    <x v="18"/>
    <s v="421181198707101228"/>
    <s v="女"/>
    <s v="1987-07-10"/>
    <x v="2"/>
    <d v="2013-05-01T00:00:00"/>
    <d v="2013-05-01T00:00:00"/>
    <x v="25"/>
    <x v="34"/>
    <x v="32"/>
  </r>
  <r>
    <s v="WL454"/>
    <s v="肖存召"/>
    <s v="基本生产工人"/>
    <x v="3"/>
    <x v="18"/>
    <s v="330522198805301211"/>
    <s v="男"/>
    <s v="1988-05-30"/>
    <x v="2"/>
    <d v="2014-02-19T00:00:00"/>
    <d v="2014-02-19T00:00:00"/>
    <x v="25"/>
    <x v="34"/>
    <x v="33"/>
  </r>
  <r>
    <s v="WL455"/>
    <s v="刘兴昱"/>
    <s v="基本生产工人"/>
    <x v="3"/>
    <x v="18"/>
    <s v="370403198707184032"/>
    <s v="男"/>
    <s v="1987-07-18"/>
    <x v="2"/>
    <d v="2015-10-07T00:00:00"/>
    <d v="2015-10-07T00:00:00"/>
    <x v="12"/>
    <x v="35"/>
    <x v="32"/>
  </r>
  <r>
    <s v="WL456"/>
    <s v="齐涛"/>
    <s v="基本生产工人"/>
    <x v="3"/>
    <x v="18"/>
    <s v="421181198506236397"/>
    <s v="男"/>
    <s v="1985-06-23"/>
    <x v="2"/>
    <d v="2010-09-16T00:00:00"/>
    <d v="2007-04-20T00:00:00"/>
    <x v="15"/>
    <x v="4"/>
    <x v="31"/>
  </r>
  <r>
    <s v="WL457"/>
    <s v="于祥"/>
    <s v="基本生产工人"/>
    <x v="3"/>
    <x v="18"/>
    <s v="630103198607040058"/>
    <s v="男"/>
    <s v="1986-07-04"/>
    <x v="2"/>
    <d v="2013-02-05T00:00:00"/>
    <d v="2013-02-05T00:00:00"/>
    <x v="23"/>
    <x v="31"/>
    <x v="1"/>
  </r>
  <r>
    <s v="WL458"/>
    <s v="白兴华"/>
    <s v="基本生产工人"/>
    <x v="3"/>
    <x v="18"/>
    <s v="140602198510182812"/>
    <s v="男"/>
    <s v="1985-10-18"/>
    <x v="2"/>
    <d v="2011-07-08T00:00:00"/>
    <d v="2011-07-08T00:00:00"/>
    <x v="1"/>
    <x v="33"/>
    <x v="31"/>
  </r>
  <r>
    <s v="WL459"/>
    <s v="胡若杉"/>
    <s v="基本生产工人"/>
    <x v="3"/>
    <x v="18"/>
    <s v="371327198612010019"/>
    <s v="男"/>
    <s v="1986-12-01"/>
    <x v="2"/>
    <d v="2011-02-05T00:00:00"/>
    <d v="2011-02-05T00:00:00"/>
    <x v="15"/>
    <x v="19"/>
    <x v="1"/>
  </r>
  <r>
    <s v="WL460"/>
    <s v="王刚"/>
    <s v="基本生产工人"/>
    <x v="3"/>
    <x v="18"/>
    <s v="412722198905010637"/>
    <s v="男"/>
    <s v="1989-05-01"/>
    <x v="2"/>
    <d v="2013-01-26T00:00:00"/>
    <d v="2013-01-26T00:00:00"/>
    <x v="23"/>
    <x v="31"/>
    <x v="34"/>
  </r>
  <r>
    <s v="WL461"/>
    <s v="贾派"/>
    <s v="基本生产工人"/>
    <x v="3"/>
    <x v="18"/>
    <s v="340222198610261117"/>
    <s v="男"/>
    <s v="1986-10-26"/>
    <x v="2"/>
    <d v="2009-12-11T00:00:00"/>
    <d v="2009-12-11T00:00:00"/>
    <x v="2"/>
    <x v="1"/>
    <x v="1"/>
  </r>
  <r>
    <s v="WL462"/>
    <s v="郝鑫"/>
    <s v="基本生产工人"/>
    <x v="3"/>
    <x v="18"/>
    <s v="429005198605290030"/>
    <s v="男"/>
    <s v="1986-05-29"/>
    <x v="2"/>
    <d v="2008-02-27T00:00:00"/>
    <d v="2008-02-27T00:00:00"/>
    <x v="4"/>
    <x v="4"/>
    <x v="1"/>
  </r>
  <r>
    <s v="WL463"/>
    <s v="倪静"/>
    <s v="基本生产工人"/>
    <x v="3"/>
    <x v="18"/>
    <s v="372928198102235014"/>
    <s v="男"/>
    <s v="1981-02-23"/>
    <x v="2"/>
    <d v="2004-05-01T00:00:00"/>
    <d v="2004-05-01T00:00:00"/>
    <x v="13"/>
    <x v="28"/>
    <x v="13"/>
  </r>
  <r>
    <s v="WL464"/>
    <s v="杜彰"/>
    <s v="基本生产工人"/>
    <x v="3"/>
    <x v="18"/>
    <s v="150124198304102020"/>
    <s v="女"/>
    <s v="1983-04-10"/>
    <x v="2"/>
    <d v="2009-12-14T00:00:00"/>
    <d v="2009-12-14T00:00:00"/>
    <x v="2"/>
    <x v="1"/>
    <x v="2"/>
  </r>
  <r>
    <s v="WL465"/>
    <s v="黄湘江"/>
    <s v="基本生产工人"/>
    <x v="3"/>
    <x v="18"/>
    <s v="371322198610231511"/>
    <s v="男"/>
    <s v="1986-10-23"/>
    <x v="2"/>
    <d v="2014-10-08T00:00:00"/>
    <d v="2014-10-08T00:00:00"/>
    <x v="11"/>
    <x v="36"/>
    <x v="1"/>
  </r>
  <r>
    <s v="WL466"/>
    <s v="徐鼎"/>
    <s v="基本生产工人"/>
    <x v="3"/>
    <x v="18"/>
    <s v="320981198403251212"/>
    <s v="男"/>
    <s v="1984-03-25"/>
    <x v="2"/>
    <d v="2011-04-05T00:00:00"/>
    <d v="2011-04-05T00:00:00"/>
    <x v="15"/>
    <x v="19"/>
    <x v="12"/>
  </r>
  <r>
    <s v="WL467"/>
    <s v="吴振宇"/>
    <s v="基本生产工人"/>
    <x v="3"/>
    <x v="18"/>
    <s v="37152219720808061X"/>
    <s v="男"/>
    <s v="1972-08-08"/>
    <x v="2"/>
    <d v="2009-10-05T00:00:00"/>
    <d v="1994-06-18T00:00:00"/>
    <x v="2"/>
    <x v="22"/>
    <x v="17"/>
  </r>
  <r>
    <s v="WL468"/>
    <s v="王文芳"/>
    <s v="基本生产工人"/>
    <x v="3"/>
    <x v="18"/>
    <s v="352201198209152216"/>
    <s v="男"/>
    <s v="1982-09-15"/>
    <x v="2"/>
    <d v="2008-03-12T00:00:00"/>
    <d v="2008-03-12T00:00:00"/>
    <x v="4"/>
    <x v="4"/>
    <x v="2"/>
  </r>
  <r>
    <s v="WL469"/>
    <s v="张军平"/>
    <s v="基本生产工人"/>
    <x v="3"/>
    <x v="18"/>
    <s v="371521197902150017"/>
    <s v="男"/>
    <s v="1979-02-15"/>
    <x v="2"/>
    <d v="2001-09-07T00:00:00"/>
    <d v="2001-08-10T00:00:00"/>
    <x v="6"/>
    <x v="6"/>
    <x v="0"/>
  </r>
  <r>
    <s v="WL470"/>
    <s v="邓天柱"/>
    <s v="基本生产工人"/>
    <x v="3"/>
    <x v="18"/>
    <s v="61252419841029371X"/>
    <s v="男"/>
    <s v="1984-10-29"/>
    <x v="2"/>
    <d v="2012-08-05T00:00:00"/>
    <d v="2012-08-05T00:00:00"/>
    <x v="23"/>
    <x v="31"/>
    <x v="27"/>
  </r>
  <r>
    <s v="WL471"/>
    <s v="翁静"/>
    <s v="基本生产工人"/>
    <x v="3"/>
    <x v="18"/>
    <s v="13118219800821101X"/>
    <s v="男"/>
    <s v="1980-08-21"/>
    <x v="2"/>
    <d v="2014-08-05T00:00:00"/>
    <d v="2002-07-19T00:00:00"/>
    <x v="11"/>
    <x v="0"/>
    <x v="13"/>
  </r>
  <r>
    <s v="WL472"/>
    <s v="王志刚"/>
    <s v="基本生产工人"/>
    <x v="3"/>
    <x v="18"/>
    <s v="110108198212063514"/>
    <s v="男"/>
    <s v="1982-12-06"/>
    <x v="2"/>
    <d v="2008-07-14T00:00:00"/>
    <d v="2008-07-14T00:00:00"/>
    <x v="19"/>
    <x v="2"/>
    <x v="2"/>
  </r>
  <r>
    <s v="WL473"/>
    <s v="吴训坡"/>
    <s v="基本生产工人"/>
    <x v="3"/>
    <x v="18"/>
    <s v="362422198507097436"/>
    <s v="男"/>
    <s v="1985-07-09"/>
    <x v="2"/>
    <d v="2012-06-19T00:00:00"/>
    <d v="2012-06-19T00:00:00"/>
    <x v="23"/>
    <x v="31"/>
    <x v="31"/>
  </r>
  <r>
    <s v="WL474"/>
    <s v="赵政"/>
    <s v="基本生产工人"/>
    <x v="3"/>
    <x v="18"/>
    <s v="340321197704203823"/>
    <s v="女"/>
    <s v="1977-04-20"/>
    <x v="2"/>
    <d v="2001-04-24T00:00:00"/>
    <d v="2001-04-24T00:00:00"/>
    <x v="6"/>
    <x v="6"/>
    <x v="5"/>
  </r>
  <r>
    <s v="WL475"/>
    <s v="吴欣刚"/>
    <s v="基本生产工人"/>
    <x v="3"/>
    <x v="18"/>
    <s v="370982197508100510"/>
    <s v="男"/>
    <s v="1975-08-10"/>
    <x v="2"/>
    <d v="2003-07-27T00:00:00"/>
    <d v="2003-07-27T00:00:00"/>
    <x v="14"/>
    <x v="17"/>
    <x v="10"/>
  </r>
  <r>
    <s v="WL476"/>
    <s v="曹仲雷"/>
    <s v="基本生产工人"/>
    <x v="3"/>
    <x v="18"/>
    <s v="370785196505108325"/>
    <s v="女"/>
    <s v="1965-05-10"/>
    <x v="2"/>
    <d v="1994-11-07T00:00:00"/>
    <d v="1991-11-24T00:00:00"/>
    <x v="26"/>
    <x v="21"/>
    <x v="28"/>
  </r>
  <r>
    <s v="WL477"/>
    <s v="王禹"/>
    <s v="基本生产工人"/>
    <x v="3"/>
    <x v="18"/>
    <s v="37063119780704263X"/>
    <s v="男"/>
    <s v="1978-07-04"/>
    <x v="2"/>
    <d v="2000-01-21T00:00:00"/>
    <d v="2000-01-21T00:00:00"/>
    <x v="22"/>
    <x v="14"/>
    <x v="0"/>
  </r>
  <r>
    <s v="WL478"/>
    <s v="胡红星"/>
    <s v="基本生产工人"/>
    <x v="3"/>
    <x v="18"/>
    <s v="612724198303280452"/>
    <s v="男"/>
    <s v="1983-03-28"/>
    <x v="2"/>
    <d v="2008-02-13T00:00:00"/>
    <d v="2008-02-13T00:00:00"/>
    <x v="4"/>
    <x v="4"/>
    <x v="2"/>
  </r>
  <r>
    <s v="WL479"/>
    <s v="杨成庆"/>
    <s v="基本生产工人"/>
    <x v="3"/>
    <x v="18"/>
    <s v="15010419850421151X"/>
    <s v="男"/>
    <s v="1985-04-21"/>
    <x v="2"/>
    <d v="2009-07-23T00:00:00"/>
    <d v="2009-07-23T00:00:00"/>
    <x v="2"/>
    <x v="1"/>
    <x v="31"/>
  </r>
  <r>
    <s v="WL480"/>
    <s v="祝桂英"/>
    <s v="基本生产工人"/>
    <x v="3"/>
    <x v="18"/>
    <s v="370523198102284227"/>
    <s v="女"/>
    <s v="1981-02-28"/>
    <x v="2"/>
    <d v="2007-10-23T00:00:00"/>
    <d v="2007-10-23T00:00:00"/>
    <x v="4"/>
    <x v="4"/>
    <x v="13"/>
  </r>
  <r>
    <s v="WL481"/>
    <s v="王建辉"/>
    <s v="基本生产工人"/>
    <x v="3"/>
    <x v="18"/>
    <s v="370705197810160055"/>
    <s v="男"/>
    <s v="1978-10-16"/>
    <x v="2"/>
    <d v="2001-06-03T00:00:00"/>
    <d v="2001-06-03T00:00:00"/>
    <x v="6"/>
    <x v="6"/>
    <x v="0"/>
  </r>
  <r>
    <s v="WL482"/>
    <s v="王巍"/>
    <s v="基本生产工人"/>
    <x v="3"/>
    <x v="19"/>
    <s v="412822198201150014"/>
    <s v="男"/>
    <s v="1982-01-15"/>
    <x v="4"/>
    <d v="2004-11-25T00:00:00"/>
    <d v="2004-11-25T00:00:00"/>
    <x v="13"/>
    <x v="28"/>
    <x v="8"/>
  </r>
  <r>
    <s v="WL483"/>
    <s v="徐玉才"/>
    <s v="基本生产工人"/>
    <x v="3"/>
    <x v="19"/>
    <s v="130403198705080017"/>
    <s v="男"/>
    <s v="1987-05-08"/>
    <x v="4"/>
    <d v="2013-03-19T00:00:00"/>
    <d v="2013-03-19T00:00:00"/>
    <x v="23"/>
    <x v="31"/>
    <x v="32"/>
  </r>
  <r>
    <s v="WL484"/>
    <s v="郭令仲"/>
    <s v="基本生产工人"/>
    <x v="3"/>
    <x v="19"/>
    <s v="140111198602062539"/>
    <s v="男"/>
    <s v="1986-02-06"/>
    <x v="4"/>
    <d v="2014-01-09T00:00:00"/>
    <d v="2014-01-09T00:00:00"/>
    <x v="25"/>
    <x v="34"/>
    <x v="31"/>
  </r>
  <r>
    <s v="WL485"/>
    <s v="杨志宏"/>
    <s v="基本生产工人"/>
    <x v="3"/>
    <x v="19"/>
    <s v="350629197811053234"/>
    <s v="男"/>
    <s v="1978-11-05"/>
    <x v="4"/>
    <d v="2006-03-17T00:00:00"/>
    <d v="2006-03-17T00:00:00"/>
    <x v="7"/>
    <x v="12"/>
    <x v="0"/>
  </r>
  <r>
    <s v="WL486"/>
    <s v="扈俊志"/>
    <s v="基本生产工人"/>
    <x v="3"/>
    <x v="19"/>
    <s v="120104198312220033"/>
    <s v="男"/>
    <s v="1983-12-22"/>
    <x v="4"/>
    <d v="2012-01-15T00:00:00"/>
    <d v="2010-07-06T00:00:00"/>
    <x v="1"/>
    <x v="19"/>
    <x v="12"/>
  </r>
  <r>
    <s v="WL487"/>
    <s v="张亮"/>
    <s v="基本生产工人"/>
    <x v="3"/>
    <x v="19"/>
    <s v="430623197905160013"/>
    <s v="男"/>
    <s v="1979-05-16"/>
    <x v="4"/>
    <d v="2007-11-09T00:00:00"/>
    <d v="2007-11-09T00:00:00"/>
    <x v="4"/>
    <x v="4"/>
    <x v="14"/>
  </r>
  <r>
    <s v="WL488"/>
    <s v="王杰"/>
    <s v="基本生产工人"/>
    <x v="3"/>
    <x v="19"/>
    <s v="522422198601300061"/>
    <s v="女"/>
    <s v="1986-01-30"/>
    <x v="4"/>
    <d v="2012-04-29T00:00:00"/>
    <d v="2009-01-22T00:00:00"/>
    <x v="23"/>
    <x v="2"/>
    <x v="31"/>
  </r>
  <r>
    <s v="WL489"/>
    <s v="孔曼"/>
    <s v="基本生产工人"/>
    <x v="3"/>
    <x v="19"/>
    <s v="371481198803220611"/>
    <s v="男"/>
    <s v="1988-03-22"/>
    <x v="4"/>
    <d v="2012-06-16T00:00:00"/>
    <d v="2012-06-16T00:00:00"/>
    <x v="23"/>
    <x v="31"/>
    <x v="32"/>
  </r>
  <r>
    <s v="WL490"/>
    <s v="鲁晓宁"/>
    <s v="基本生产工人"/>
    <x v="3"/>
    <x v="19"/>
    <s v="450403198907220034"/>
    <s v="男"/>
    <s v="1989-07-22"/>
    <x v="4"/>
    <d v="2015-05-01T00:00:00"/>
    <d v="2015-05-01T00:00:00"/>
    <x v="12"/>
    <x v="35"/>
    <x v="34"/>
  </r>
  <r>
    <s v="WL491"/>
    <s v="宋学亮"/>
    <s v="基本生产工人"/>
    <x v="3"/>
    <x v="19"/>
    <s v="62272419860926001X"/>
    <s v="男"/>
    <s v="1986-09-26"/>
    <x v="4"/>
    <d v="2009-07-16T00:00:00"/>
    <d v="2009-07-16T00:00:00"/>
    <x v="2"/>
    <x v="1"/>
    <x v="1"/>
  </r>
  <r>
    <s v="WL492"/>
    <s v="王阳"/>
    <s v="基本生产工人"/>
    <x v="3"/>
    <x v="19"/>
    <s v="652323198705030251"/>
    <s v="男"/>
    <s v="1987-05-03"/>
    <x v="4"/>
    <d v="2015-02-03T00:00:00"/>
    <d v="2015-02-03T00:00:00"/>
    <x v="11"/>
    <x v="36"/>
    <x v="32"/>
  </r>
  <r>
    <s v="WL493"/>
    <s v="任雄"/>
    <s v="基本生产工人"/>
    <x v="3"/>
    <x v="19"/>
    <s v="320682198810100049"/>
    <s v="女"/>
    <s v="1988-10-10"/>
    <x v="4"/>
    <d v="2014-06-12T00:00:00"/>
    <d v="2014-06-12T00:00:00"/>
    <x v="11"/>
    <x v="36"/>
    <x v="33"/>
  </r>
  <r>
    <s v="WL494"/>
    <s v="徐明"/>
    <s v="基本生产工人"/>
    <x v="3"/>
    <x v="19"/>
    <s v="612731198710250614"/>
    <s v="男"/>
    <s v="1987-10-25"/>
    <x v="4"/>
    <d v="2015-01-10T00:00:00"/>
    <d v="2015-01-10T00:00:00"/>
    <x v="11"/>
    <x v="36"/>
    <x v="32"/>
  </r>
  <r>
    <s v="WL495"/>
    <s v="王涛"/>
    <s v="基本生产工人"/>
    <x v="3"/>
    <x v="19"/>
    <s v="430523198612080412"/>
    <s v="男"/>
    <s v="1986-12-08"/>
    <x v="4"/>
    <d v="2013-07-26T00:00:00"/>
    <d v="2013-07-26T00:00:00"/>
    <x v="25"/>
    <x v="34"/>
    <x v="1"/>
  </r>
  <r>
    <s v="WL496"/>
    <s v="张恩"/>
    <s v="基本生产工人"/>
    <x v="3"/>
    <x v="19"/>
    <s v="371402198605140074"/>
    <s v="男"/>
    <s v="1986-05-14"/>
    <x v="4"/>
    <d v="2008-09-13T00:00:00"/>
    <d v="2008-09-13T00:00:00"/>
    <x v="19"/>
    <x v="2"/>
    <x v="1"/>
  </r>
  <r>
    <s v="WL497"/>
    <s v="王希龙"/>
    <s v="基本生产工人"/>
    <x v="3"/>
    <x v="19"/>
    <s v="110103198707230024"/>
    <s v="女"/>
    <s v="1987-07-23"/>
    <x v="4"/>
    <d v="2013-04-13T00:00:00"/>
    <d v="2013-04-13T00:00:00"/>
    <x v="23"/>
    <x v="31"/>
    <x v="32"/>
  </r>
  <r>
    <s v="WL498"/>
    <s v="戴旭"/>
    <s v="基本生产工人"/>
    <x v="3"/>
    <x v="19"/>
    <s v="422201198601162518"/>
    <s v="男"/>
    <s v="1986-01-16"/>
    <x v="4"/>
    <d v="2014-04-04T00:00:00"/>
    <d v="2014-04-04T00:00:00"/>
    <x v="25"/>
    <x v="34"/>
    <x v="31"/>
  </r>
  <r>
    <s v="WL499"/>
    <s v="李达"/>
    <s v="基本生产工人"/>
    <x v="3"/>
    <x v="19"/>
    <s v="341003198607030534"/>
    <s v="男"/>
    <s v="1986-07-03"/>
    <x v="4"/>
    <d v="2014-11-12T00:00:00"/>
    <d v="2014-11-12T00:00:00"/>
    <x v="11"/>
    <x v="36"/>
    <x v="1"/>
  </r>
  <r>
    <s v="WL500"/>
    <s v="郑一民"/>
    <s v="基本生产工人"/>
    <x v="3"/>
    <x v="19"/>
    <s v="370782198501091839"/>
    <s v="男"/>
    <s v="1985-01-09"/>
    <x v="4"/>
    <d v="2007-03-06T00:00:00"/>
    <d v="2007-03-06T00:00:00"/>
    <x v="8"/>
    <x v="9"/>
    <x v="27"/>
  </r>
  <r>
    <s v="WL501"/>
    <s v="俞国庆"/>
    <s v="基本生产工人"/>
    <x v="3"/>
    <x v="19"/>
    <s v="120221198603093247"/>
    <s v="女"/>
    <s v="1986-03-09"/>
    <x v="4"/>
    <d v="2008-04-22T00:00:00"/>
    <d v="2008-04-22T00:00:00"/>
    <x v="19"/>
    <x v="2"/>
    <x v="31"/>
  </r>
  <r>
    <s v="WL502"/>
    <s v="曾英华"/>
    <s v="基本生产工人"/>
    <x v="3"/>
    <x v="19"/>
    <s v="142226198710282578"/>
    <s v="男"/>
    <s v="1987-10-28"/>
    <x v="4"/>
    <d v="2009-10-18T00:00:00"/>
    <d v="2009-10-18T00:00:00"/>
    <x v="2"/>
    <x v="1"/>
    <x v="32"/>
  </r>
  <r>
    <s v="WL503"/>
    <s v="邱文浩"/>
    <s v="基本生产工人"/>
    <x v="3"/>
    <x v="19"/>
    <s v="350524198701254327"/>
    <s v="女"/>
    <s v="1987-01-25"/>
    <x v="4"/>
    <d v="2010-10-27T00:00:00"/>
    <d v="2010-10-27T00:00:00"/>
    <x v="15"/>
    <x v="19"/>
    <x v="1"/>
  </r>
  <r>
    <s v="WL504"/>
    <s v="卢武陵"/>
    <s v="基本生产工人"/>
    <x v="3"/>
    <x v="19"/>
    <s v="410183198807192725"/>
    <s v="女"/>
    <s v="1988-07-19"/>
    <x v="4"/>
    <d v="2015-04-13T00:00:00"/>
    <d v="2015-04-13T00:00:00"/>
    <x v="11"/>
    <x v="36"/>
    <x v="33"/>
  </r>
  <r>
    <s v="WL505"/>
    <s v="朱兵"/>
    <s v="基本生产工人"/>
    <x v="3"/>
    <x v="19"/>
    <s v="370125198306260044"/>
    <s v="女"/>
    <s v="1983-06-26"/>
    <x v="4"/>
    <d v="2006-05-19T00:00:00"/>
    <d v="2006-05-19T00:00:00"/>
    <x v="8"/>
    <x v="9"/>
    <x v="12"/>
  </r>
  <r>
    <s v="WL506"/>
    <s v="徐艳"/>
    <s v="基本生产工人"/>
    <x v="3"/>
    <x v="19"/>
    <s v="430802198608247614"/>
    <s v="男"/>
    <s v="1986-08-24"/>
    <x v="4"/>
    <d v="2010-10-22T00:00:00"/>
    <d v="2010-10-22T00:00:00"/>
    <x v="15"/>
    <x v="19"/>
    <x v="1"/>
  </r>
  <r>
    <s v="WL507"/>
    <s v="娄峰"/>
    <s v="基本生产工人"/>
    <x v="3"/>
    <x v="19"/>
    <s v="513922198509030839"/>
    <s v="男"/>
    <s v="1985-09-03"/>
    <x v="4"/>
    <d v="2008-12-13T00:00:00"/>
    <d v="2008-12-13T00:00:00"/>
    <x v="19"/>
    <x v="2"/>
    <x v="31"/>
  </r>
  <r>
    <s v="WL508"/>
    <s v="王卫群"/>
    <s v="基本生产工人"/>
    <x v="3"/>
    <x v="19"/>
    <s v="320303198902095811"/>
    <s v="男"/>
    <s v="1989-02-09"/>
    <x v="4"/>
    <d v="2015-02-03T00:00:00"/>
    <d v="2015-02-03T00:00:00"/>
    <x v="11"/>
    <x v="36"/>
    <x v="33"/>
  </r>
  <r>
    <s v="WL509"/>
    <s v="王玲"/>
    <s v="基本生产工人"/>
    <x v="3"/>
    <x v="19"/>
    <s v="13090319870903145X"/>
    <s v="男"/>
    <s v="1987-09-03"/>
    <x v="4"/>
    <d v="2010-12-08T00:00:00"/>
    <d v="2010-12-08T00:00:00"/>
    <x v="15"/>
    <x v="19"/>
    <x v="32"/>
  </r>
  <r>
    <s v="WL510"/>
    <s v="刘攀"/>
    <s v="基本生产工人"/>
    <x v="3"/>
    <x v="19"/>
    <s v="372929198708021353"/>
    <s v="男"/>
    <s v="1987-08-02"/>
    <x v="4"/>
    <d v="2009-09-17T00:00:00"/>
    <d v="2009-09-17T00:00:00"/>
    <x v="2"/>
    <x v="1"/>
    <x v="32"/>
  </r>
  <r>
    <s v="WL511"/>
    <s v="肖健"/>
    <s v="基本生产工人"/>
    <x v="3"/>
    <x v="19"/>
    <s v="330602198805290013"/>
    <s v="男"/>
    <s v="1988-05-29"/>
    <x v="4"/>
    <d v="2015-09-19T00:00:00"/>
    <d v="2015-09-19T00:00:00"/>
    <x v="12"/>
    <x v="35"/>
    <x v="33"/>
  </r>
  <r>
    <s v="WL512"/>
    <s v="田智"/>
    <s v="基本生产工人"/>
    <x v="3"/>
    <x v="19"/>
    <s v="372925198301090340"/>
    <s v="女"/>
    <s v="1983-01-09"/>
    <x v="4"/>
    <d v="2005-04-16T00:00:00"/>
    <d v="2005-04-16T00:00:00"/>
    <x v="7"/>
    <x v="12"/>
    <x v="2"/>
  </r>
  <r>
    <s v="WL513"/>
    <s v="白兴森"/>
    <s v="基本生产工人"/>
    <x v="3"/>
    <x v="19"/>
    <s v="220402198810110025"/>
    <s v="女"/>
    <s v="1988-10-11"/>
    <x v="4"/>
    <d v="2016-11-02T00:00:00"/>
    <d v="2016-11-02T00:00:00"/>
    <x v="30"/>
    <x v="37"/>
    <x v="33"/>
  </r>
  <r>
    <s v="WL514"/>
    <s v="谭冠"/>
    <s v="基本生产工人"/>
    <x v="3"/>
    <x v="19"/>
    <s v="140121197911101851"/>
    <s v="男"/>
    <s v="1979-11-10"/>
    <x v="4"/>
    <d v="2006-03-16T00:00:00"/>
    <d v="2006-03-16T00:00:00"/>
    <x v="7"/>
    <x v="12"/>
    <x v="14"/>
  </r>
  <r>
    <s v="WL515"/>
    <s v="贾雷"/>
    <s v="基本生产工人"/>
    <x v="3"/>
    <x v="19"/>
    <s v="42011519841005101X"/>
    <s v="男"/>
    <s v="1984-10-05"/>
    <x v="4"/>
    <d v="2009-02-25T00:00:00"/>
    <d v="2006-12-14T00:00:00"/>
    <x v="19"/>
    <x v="9"/>
    <x v="27"/>
  </r>
  <r>
    <s v="WL516"/>
    <s v="曹青"/>
    <s v="基本生产工人"/>
    <x v="3"/>
    <x v="19"/>
    <s v="36223219871025301X"/>
    <s v="男"/>
    <s v="1987-10-25"/>
    <x v="4"/>
    <d v="2009-04-12T00:00:00"/>
    <d v="2009-04-12T00:00:00"/>
    <x v="19"/>
    <x v="2"/>
    <x v="32"/>
  </r>
  <r>
    <s v="WL517"/>
    <s v="李伟"/>
    <s v="基本生产工人"/>
    <x v="3"/>
    <x v="19"/>
    <s v="142623198703288316"/>
    <s v="男"/>
    <s v="1987-03-28"/>
    <x v="4"/>
    <d v="2011-05-03T00:00:00"/>
    <d v="2011-05-03T00:00:00"/>
    <x v="1"/>
    <x v="33"/>
    <x v="1"/>
  </r>
  <r>
    <s v="WL518"/>
    <s v="陈正雅"/>
    <s v="基本生产工人"/>
    <x v="3"/>
    <x v="19"/>
    <s v="420581197810150031"/>
    <s v="男"/>
    <s v="1978-10-15"/>
    <x v="4"/>
    <d v="2006-02-24T00:00:00"/>
    <d v="2006-02-24T00:00:00"/>
    <x v="7"/>
    <x v="12"/>
    <x v="0"/>
  </r>
  <r>
    <s v="WL519"/>
    <s v="胡永实"/>
    <s v="基本生产工人"/>
    <x v="3"/>
    <x v="19"/>
    <s v="142402198411270028"/>
    <s v="女"/>
    <s v="1984-11-27"/>
    <x v="4"/>
    <d v="2014-07-26T00:00:00"/>
    <d v="2007-09-25T00:00:00"/>
    <x v="11"/>
    <x v="4"/>
    <x v="27"/>
  </r>
  <r>
    <s v="WL520"/>
    <s v="吴成庆"/>
    <s v="基本生产工人"/>
    <x v="3"/>
    <x v="19"/>
    <s v="152522198103245813"/>
    <s v="男"/>
    <s v="1981-03-24"/>
    <x v="4"/>
    <d v="2008-01-14T00:00:00"/>
    <d v="2008-01-14T00:00:00"/>
    <x v="4"/>
    <x v="4"/>
    <x v="13"/>
  </r>
  <r>
    <s v="WL521"/>
    <s v="兰莹皓"/>
    <s v="基本生产工人"/>
    <x v="3"/>
    <x v="19"/>
    <s v="362228198102150346"/>
    <s v="女"/>
    <s v="1981-02-15"/>
    <x v="4"/>
    <d v="2005-05-24T00:00:00"/>
    <d v="2005-05-24T00:00:00"/>
    <x v="7"/>
    <x v="12"/>
    <x v="13"/>
  </r>
  <r>
    <s v="WL522"/>
    <s v="张成荣"/>
    <s v="基本生产工人"/>
    <x v="3"/>
    <x v="19"/>
    <s v="430521198701255232"/>
    <s v="男"/>
    <s v="1987-01-25"/>
    <x v="4"/>
    <d v="2009-12-13T00:00:00"/>
    <d v="2009-12-13T00:00:00"/>
    <x v="2"/>
    <x v="1"/>
    <x v="1"/>
  </r>
  <r>
    <s v="WL523"/>
    <s v="陈汉清"/>
    <s v="基本生产工人"/>
    <x v="3"/>
    <x v="19"/>
    <s v="622822198309200019"/>
    <s v="男"/>
    <s v="1983-09-20"/>
    <x v="4"/>
    <d v="2011-06-19T00:00:00"/>
    <d v="2011-06-19T00:00:00"/>
    <x v="1"/>
    <x v="33"/>
    <x v="12"/>
  </r>
  <r>
    <s v="WL524"/>
    <s v="刘旭"/>
    <s v="基本生产工人"/>
    <x v="3"/>
    <x v="19"/>
    <s v="330182198605223536"/>
    <s v="男"/>
    <s v="1986-05-22"/>
    <x v="4"/>
    <d v="2009-11-03T00:00:00"/>
    <d v="2009-11-03T00:00:00"/>
    <x v="2"/>
    <x v="1"/>
    <x v="1"/>
  </r>
  <r>
    <s v="WL525"/>
    <s v="吴秀娟"/>
    <s v="基本生产工人"/>
    <x v="3"/>
    <x v="19"/>
    <s v="130922198601282555"/>
    <s v="男"/>
    <s v="1986-01-28"/>
    <x v="4"/>
    <d v="2011-05-03T00:00:00"/>
    <d v="2011-05-03T00:00:00"/>
    <x v="1"/>
    <x v="33"/>
    <x v="31"/>
  </r>
  <r>
    <s v="WL526"/>
    <s v="史杰"/>
    <s v="基本生产工人"/>
    <x v="3"/>
    <x v="19"/>
    <s v="420582198411151939"/>
    <s v="男"/>
    <s v="1984-11-15"/>
    <x v="4"/>
    <d v="2007-02-17T00:00:00"/>
    <d v="2007-02-17T00:00:00"/>
    <x v="8"/>
    <x v="9"/>
    <x v="27"/>
  </r>
  <r>
    <s v="WL527"/>
    <s v="惠丹"/>
    <s v="基本生产工人"/>
    <x v="3"/>
    <x v="19"/>
    <s v="130922198712230071"/>
    <s v="男"/>
    <s v="1987-12-23"/>
    <x v="4"/>
    <d v="2014-07-23T00:00:00"/>
    <d v="2014-07-23T00:00:00"/>
    <x v="11"/>
    <x v="36"/>
    <x v="32"/>
  </r>
  <r>
    <s v="WL528"/>
    <s v="戴秉坤"/>
    <s v="基本生产工人"/>
    <x v="3"/>
    <x v="19"/>
    <s v="530103198409202620"/>
    <s v="女"/>
    <s v="1984-09-20"/>
    <x v="4"/>
    <d v="2011-05-09T00:00:00"/>
    <d v="2011-05-09T00:00:00"/>
    <x v="1"/>
    <x v="33"/>
    <x v="27"/>
  </r>
  <r>
    <s v="WL529"/>
    <s v="何德"/>
    <s v="基本生产工人"/>
    <x v="3"/>
    <x v="19"/>
    <s v="430524196209280018"/>
    <s v="男"/>
    <s v="1962-09-28"/>
    <x v="4"/>
    <d v="1997-04-14T00:00:00"/>
    <d v="1988-05-03T00:00:00"/>
    <x v="5"/>
    <x v="13"/>
    <x v="7"/>
  </r>
  <r>
    <s v="WL530"/>
    <s v="薛云"/>
    <s v="基本生产工人"/>
    <x v="3"/>
    <x v="19"/>
    <s v="130104198509210436"/>
    <s v="男"/>
    <s v="1985-09-21"/>
    <x v="4"/>
    <d v="2013-10-24T00:00:00"/>
    <d v="2013-10-24T00:00:00"/>
    <x v="25"/>
    <x v="34"/>
    <x v="31"/>
  </r>
  <r>
    <s v="WL531"/>
    <s v="蒲瑞"/>
    <s v="基本生产工人"/>
    <x v="3"/>
    <x v="19"/>
    <s v="610103197811023913"/>
    <s v="男"/>
    <s v="1978-11-02"/>
    <x v="4"/>
    <d v="2015-01-21T00:00:00"/>
    <d v="2001-12-04T00:00:00"/>
    <x v="11"/>
    <x v="6"/>
    <x v="0"/>
  </r>
  <r>
    <s v="WL532"/>
    <s v="郭娟娟"/>
    <s v="基本生产工人"/>
    <x v="3"/>
    <x v="19"/>
    <s v="230622198703094818"/>
    <s v="男"/>
    <s v="1987-03-09"/>
    <x v="4"/>
    <d v="2009-08-02T00:00:00"/>
    <d v="2009-08-02T00:00:00"/>
    <x v="2"/>
    <x v="1"/>
    <x v="1"/>
  </r>
  <r>
    <s v="WL533"/>
    <s v="曾海涛"/>
    <s v="基本生产工人"/>
    <x v="3"/>
    <x v="19"/>
    <s v="430104198708022315"/>
    <s v="男"/>
    <s v="1987-08-02"/>
    <x v="4"/>
    <d v="2011-11-05T00:00:00"/>
    <d v="2011-11-05T00:00:00"/>
    <x v="1"/>
    <x v="33"/>
    <x v="32"/>
  </r>
  <r>
    <s v="WL534"/>
    <s v="韦刚"/>
    <s v="基本生产工人"/>
    <x v="3"/>
    <x v="19"/>
    <s v="371327198608120017"/>
    <s v="男"/>
    <s v="1986-08-12"/>
    <x v="4"/>
    <d v="2009-12-14T00:00:00"/>
    <d v="2009-12-14T00:00:00"/>
    <x v="2"/>
    <x v="1"/>
    <x v="1"/>
  </r>
  <r>
    <s v="WL535"/>
    <s v="王增广"/>
    <s v="基本生产工人"/>
    <x v="3"/>
    <x v="19"/>
    <s v="420606198511191514"/>
    <s v="男"/>
    <s v="1985-11-19"/>
    <x v="4"/>
    <d v="2011-05-14T00:00:00"/>
    <d v="2011-05-14T00:00:00"/>
    <x v="1"/>
    <x v="33"/>
    <x v="31"/>
  </r>
  <r>
    <s v="WL536"/>
    <s v="胡智勇"/>
    <s v="基本生产工人"/>
    <x v="3"/>
    <x v="19"/>
    <s v="370303198310063353"/>
    <s v="男"/>
    <s v="1983-10-06"/>
    <x v="4"/>
    <d v="2013-04-28T00:00:00"/>
    <d v="2006-06-11T00:00:00"/>
    <x v="25"/>
    <x v="9"/>
    <x v="12"/>
  </r>
  <r>
    <s v="WL537"/>
    <s v="闫基韬"/>
    <s v="基本生产工人"/>
    <x v="3"/>
    <x v="19"/>
    <s v="430181198703052168"/>
    <s v="女"/>
    <s v="1987-03-05"/>
    <x v="4"/>
    <d v="2015-02-05T00:00:00"/>
    <d v="2015-02-05T00:00:00"/>
    <x v="11"/>
    <x v="36"/>
    <x v="1"/>
  </r>
  <r>
    <s v="WL538"/>
    <s v="王斌"/>
    <s v="基本生产工人"/>
    <x v="3"/>
    <x v="19"/>
    <s v="362204198701214024"/>
    <s v="女"/>
    <s v="1987-01-21"/>
    <x v="4"/>
    <d v="2014-11-03T00:00:00"/>
    <d v="2014-11-03T00:00:00"/>
    <x v="11"/>
    <x v="36"/>
    <x v="1"/>
  </r>
  <r>
    <s v="WL539"/>
    <s v="张军亮"/>
    <s v="基本生产工人"/>
    <x v="3"/>
    <x v="19"/>
    <s v="110108198803270133"/>
    <s v="男"/>
    <s v="1988-03-27"/>
    <x v="4"/>
    <d v="2013-06-22T00:00:00"/>
    <d v="2013-06-22T00:00:00"/>
    <x v="25"/>
    <x v="34"/>
    <x v="32"/>
  </r>
  <r>
    <s v="WL540"/>
    <s v="蒋敬彬"/>
    <s v="基本生产工人"/>
    <x v="3"/>
    <x v="19"/>
    <s v="230103197009180418"/>
    <s v="男"/>
    <s v="1970-09-18"/>
    <x v="4"/>
    <d v="2009-09-03T00:00:00"/>
    <d v="1994-11-17T00:00:00"/>
    <x v="2"/>
    <x v="22"/>
    <x v="6"/>
  </r>
  <r>
    <s v="WL541"/>
    <s v="蒋春锋"/>
    <s v="基本生产工人"/>
    <x v="3"/>
    <x v="19"/>
    <s v="370102198510130219"/>
    <s v="男"/>
    <s v="1985-10-13"/>
    <x v="4"/>
    <d v="2010-09-05T00:00:00"/>
    <d v="2008-08-07T00:00:00"/>
    <x v="15"/>
    <x v="2"/>
    <x v="31"/>
  </r>
  <r>
    <s v="WL542"/>
    <s v="陈军"/>
    <s v="基本生产工人"/>
    <x v="3"/>
    <x v="19"/>
    <s v="130502198511223614"/>
    <s v="男"/>
    <s v="1985-11-22"/>
    <x v="4"/>
    <d v="2011-04-14T00:00:00"/>
    <d v="2011-04-14T00:00:00"/>
    <x v="1"/>
    <x v="33"/>
    <x v="31"/>
  </r>
  <r>
    <s v="WL543"/>
    <s v="王硕"/>
    <s v="基本生产工人"/>
    <x v="3"/>
    <x v="19"/>
    <s v="612730198710050310"/>
    <s v="男"/>
    <s v="1987-10-05"/>
    <x v="4"/>
    <d v="2012-05-10T00:00:00"/>
    <d v="2011-03-21T00:00:00"/>
    <x v="23"/>
    <x v="19"/>
    <x v="32"/>
  </r>
  <r>
    <s v="WL544"/>
    <s v="张大军"/>
    <s v="基本生产工人"/>
    <x v="3"/>
    <x v="19"/>
    <s v="130621198708074716"/>
    <s v="男"/>
    <s v="1987-08-07"/>
    <x v="4"/>
    <d v="2012-09-10T00:00:00"/>
    <d v="2012-09-10T00:00:00"/>
    <x v="23"/>
    <x v="31"/>
    <x v="32"/>
  </r>
  <r>
    <s v="WL545"/>
    <s v="周杨宇"/>
    <s v="基本生产工人"/>
    <x v="3"/>
    <x v="19"/>
    <s v="430404198709030469"/>
    <s v="女"/>
    <s v="1987-09-03"/>
    <x v="4"/>
    <d v="2010-01-14T00:00:00"/>
    <d v="2010-01-14T00:00:00"/>
    <x v="2"/>
    <x v="1"/>
    <x v="32"/>
  </r>
  <r>
    <s v="WL546"/>
    <s v="王玉瑾"/>
    <s v="基本生产工人"/>
    <x v="3"/>
    <x v="19"/>
    <s v="152629198612232047"/>
    <s v="女"/>
    <s v="1986-12-23"/>
    <x v="4"/>
    <d v="2010-12-01T00:00:00"/>
    <d v="2010-12-01T00:00:00"/>
    <x v="15"/>
    <x v="19"/>
    <x v="1"/>
  </r>
  <r>
    <s v="WL547"/>
    <s v="曹向红"/>
    <s v="基本生产工人"/>
    <x v="3"/>
    <x v="19"/>
    <s v="370302198911137130"/>
    <s v="男"/>
    <s v="1989-11-13"/>
    <x v="4"/>
    <d v="2016-01-08T00:00:00"/>
    <d v="2016-01-08T00:00:00"/>
    <x v="12"/>
    <x v="35"/>
    <x v="34"/>
  </r>
  <r>
    <s v="WL548"/>
    <s v="胡华"/>
    <s v="基本生产工人"/>
    <x v="3"/>
    <x v="19"/>
    <s v="370124198710303336"/>
    <s v="男"/>
    <s v="1987-10-30"/>
    <x v="4"/>
    <d v="2014-12-22T00:00:00"/>
    <d v="2014-12-22T00:00:00"/>
    <x v="11"/>
    <x v="36"/>
    <x v="32"/>
  </r>
  <r>
    <s v="WL549"/>
    <s v="兰红"/>
    <s v="基本生产工人"/>
    <x v="3"/>
    <x v="19"/>
    <s v="411327198910012231"/>
    <s v="男"/>
    <s v="1989-10-01"/>
    <x v="4"/>
    <d v="2016-08-17T00:00:00"/>
    <d v="2016-08-17T00:00:00"/>
    <x v="30"/>
    <x v="37"/>
    <x v="34"/>
  </r>
  <r>
    <s v="WL550"/>
    <s v="霍学亮"/>
    <s v="基本生产工人"/>
    <x v="3"/>
    <x v="19"/>
    <s v="620102198903031813"/>
    <s v="男"/>
    <s v="1989-03-03"/>
    <x v="4"/>
    <d v="2012-12-21T00:00:00"/>
    <d v="2012-12-21T00:00:00"/>
    <x v="23"/>
    <x v="31"/>
    <x v="33"/>
  </r>
  <r>
    <s v="WL551"/>
    <s v="孔建国"/>
    <s v="基本生产工人"/>
    <x v="3"/>
    <x v="19"/>
    <s v="142323198408040037"/>
    <s v="男"/>
    <s v="1984-08-04"/>
    <x v="4"/>
    <d v="2011-10-18T00:00:00"/>
    <d v="2011-10-18T00:00:00"/>
    <x v="1"/>
    <x v="33"/>
    <x v="27"/>
  </r>
  <r>
    <s v="WL552"/>
    <s v="汪书"/>
    <s v="基本生产工人"/>
    <x v="3"/>
    <x v="19"/>
    <s v="370687198812251416"/>
    <s v="男"/>
    <s v="1988-12-25"/>
    <x v="4"/>
    <d v="2014-11-21T00:00:00"/>
    <d v="2014-11-21T00:00:00"/>
    <x v="11"/>
    <x v="36"/>
    <x v="33"/>
  </r>
  <r>
    <s v="WL553"/>
    <s v="陈蓉"/>
    <s v="基本生产工人"/>
    <x v="3"/>
    <x v="19"/>
    <s v="130121198708173239"/>
    <s v="男"/>
    <s v="1987-08-17"/>
    <x v="4"/>
    <d v="2013-12-06T00:00:00"/>
    <d v="2013-12-06T00:00:00"/>
    <x v="25"/>
    <x v="34"/>
    <x v="32"/>
  </r>
  <r>
    <s v="WL554"/>
    <s v="杜彦锋"/>
    <s v="基本生产工人"/>
    <x v="3"/>
    <x v="19"/>
    <s v="142325198610116823"/>
    <s v="女"/>
    <s v="1986-10-11"/>
    <x v="4"/>
    <d v="2012-09-03T00:00:00"/>
    <d v="2012-09-03T00:00:00"/>
    <x v="23"/>
    <x v="31"/>
    <x v="1"/>
  </r>
  <r>
    <s v="WL555"/>
    <s v="程云"/>
    <s v="基本生产工人"/>
    <x v="3"/>
    <x v="19"/>
    <s v="371102198104050020"/>
    <s v="女"/>
    <s v="1981-04-05"/>
    <x v="4"/>
    <d v="2003-11-09T00:00:00"/>
    <d v="2003-11-09T00:00:00"/>
    <x v="14"/>
    <x v="17"/>
    <x v="13"/>
  </r>
  <r>
    <s v="WL556"/>
    <s v="韦俊格"/>
    <s v="基本生产工人"/>
    <x v="3"/>
    <x v="19"/>
    <s v="610125198403191433"/>
    <s v="男"/>
    <s v="1984-03-19"/>
    <x v="4"/>
    <d v="2010-05-01T00:00:00"/>
    <d v="2010-05-01T00:00:00"/>
    <x v="15"/>
    <x v="19"/>
    <x v="12"/>
  </r>
  <r>
    <s v="WL557"/>
    <s v="徐立清"/>
    <s v="基本生产工人"/>
    <x v="3"/>
    <x v="19"/>
    <s v="372926198411080010"/>
    <s v="男"/>
    <s v="1984-11-08"/>
    <x v="4"/>
    <d v="2010-04-30T00:00:00"/>
    <d v="2008-02-27T00:00:00"/>
    <x v="15"/>
    <x v="4"/>
    <x v="27"/>
  </r>
  <r>
    <s v="WL558"/>
    <s v="奉希敏"/>
    <s v="基本生产工人"/>
    <x v="3"/>
    <x v="19"/>
    <s v="370724198709242792"/>
    <s v="男"/>
    <s v="1987-09-24"/>
    <x v="4"/>
    <d v="2015-03-21T00:00:00"/>
    <d v="2015-03-21T00:00:00"/>
    <x v="11"/>
    <x v="36"/>
    <x v="32"/>
  </r>
  <r>
    <s v="WL559"/>
    <s v="刘梅"/>
    <s v="基本生产工人"/>
    <x v="3"/>
    <x v="19"/>
    <s v="370404198902151315"/>
    <s v="男"/>
    <s v="1989-02-15"/>
    <x v="4"/>
    <d v="2013-09-03T00:00:00"/>
    <d v="2013-09-03T00:00:00"/>
    <x v="25"/>
    <x v="34"/>
    <x v="33"/>
  </r>
  <r>
    <s v="WL560"/>
    <s v="朱冬明"/>
    <s v="基本生产工人"/>
    <x v="3"/>
    <x v="19"/>
    <s v="360502198305184454"/>
    <s v="男"/>
    <s v="1983-05-18"/>
    <x v="4"/>
    <d v="2005-11-24T00:00:00"/>
    <d v="2005-11-24T00:00:00"/>
    <x v="7"/>
    <x v="12"/>
    <x v="12"/>
  </r>
  <r>
    <s v="WL561"/>
    <s v="梁力平"/>
    <s v="基本生产工人"/>
    <x v="3"/>
    <x v="19"/>
    <s v="140622198610027715"/>
    <s v="男"/>
    <s v="1986-10-02"/>
    <x v="4"/>
    <d v="2013-10-17T00:00:00"/>
    <d v="2010-04-15T00:00:00"/>
    <x v="25"/>
    <x v="19"/>
    <x v="1"/>
  </r>
  <r>
    <s v="WL562"/>
    <s v="车邦昱"/>
    <s v="基本生产工人"/>
    <x v="3"/>
    <x v="19"/>
    <s v="371329198406093416"/>
    <s v="男"/>
    <s v="1984-06-09"/>
    <x v="4"/>
    <d v="2010-05-16T00:00:00"/>
    <d v="2010-05-16T00:00:00"/>
    <x v="15"/>
    <x v="19"/>
    <x v="27"/>
  </r>
  <r>
    <s v="WL563"/>
    <s v="李晓光"/>
    <s v="基本生产工人"/>
    <x v="3"/>
    <x v="19"/>
    <s v="142326198903092330"/>
    <s v="男"/>
    <s v="1989-03-09"/>
    <x v="4"/>
    <d v="2014-05-10T00:00:00"/>
    <d v="2014-05-10T00:00:00"/>
    <x v="11"/>
    <x v="36"/>
    <x v="33"/>
  </r>
  <r>
    <s v="WL564"/>
    <s v="刘彩云"/>
    <s v="基本生产工人"/>
    <x v="3"/>
    <x v="19"/>
    <s v="452601198502012722"/>
    <s v="女"/>
    <s v="1985-02-01"/>
    <x v="4"/>
    <d v="2012-01-13T00:00:00"/>
    <d v="2012-01-13T00:00:00"/>
    <x v="1"/>
    <x v="33"/>
    <x v="27"/>
  </r>
  <r>
    <s v="WL565"/>
    <s v="刘湘江"/>
    <s v="基本生产工人"/>
    <x v="3"/>
    <x v="19"/>
    <s v="130402196406236138"/>
    <s v="男"/>
    <s v="1964-06-23"/>
    <x v="4"/>
    <d v="1994-08-14T00:00:00"/>
    <d v="1989-05-02T00:00:00"/>
    <x v="26"/>
    <x v="30"/>
    <x v="20"/>
  </r>
  <r>
    <s v="WL566"/>
    <s v="何博"/>
    <s v="基本生产工人"/>
    <x v="3"/>
    <x v="19"/>
    <s v="15020319790314002X"/>
    <s v="女"/>
    <s v="1979-03-14"/>
    <x v="4"/>
    <d v="2006-10-02T00:00:00"/>
    <d v="2006-10-02T00:00:00"/>
    <x v="8"/>
    <x v="9"/>
    <x v="0"/>
  </r>
  <r>
    <s v="WL567"/>
    <s v="胡敬彬"/>
    <s v="基本生产工人"/>
    <x v="3"/>
    <x v="19"/>
    <s v="130102197805065112"/>
    <s v="男"/>
    <s v="1978-05-06"/>
    <x v="4"/>
    <d v="2004-07-06T00:00:00"/>
    <d v="2004-07-06T00:00:00"/>
    <x v="13"/>
    <x v="28"/>
    <x v="0"/>
  </r>
  <r>
    <s v="WL568"/>
    <s v="薛博"/>
    <s v="基本生产工人"/>
    <x v="3"/>
    <x v="19"/>
    <s v="410901197402116335"/>
    <s v="男"/>
    <s v="1974-02-11"/>
    <x v="4"/>
    <d v="2000-05-17T00:00:00"/>
    <d v="1999-02-15T00:00:00"/>
    <x v="9"/>
    <x v="7"/>
    <x v="16"/>
  </r>
  <r>
    <s v="WL569"/>
    <s v="冉刚"/>
    <s v="基本生产工人"/>
    <x v="3"/>
    <x v="19"/>
    <s v="412822196508136121"/>
    <s v="女"/>
    <s v="1965-08-13"/>
    <x v="4"/>
    <d v="1992-06-27T00:00:00"/>
    <d v="1992-06-27T00:00:00"/>
    <x v="17"/>
    <x v="24"/>
    <x v="28"/>
  </r>
  <r>
    <s v="WL570"/>
    <s v="韩静秋"/>
    <s v="基本生产工人"/>
    <x v="3"/>
    <x v="19"/>
    <s v="320882196508231717"/>
    <s v="男"/>
    <s v="1965-08-23"/>
    <x v="4"/>
    <d v="1997-04-11T00:00:00"/>
    <d v="1989-05-26T00:00:00"/>
    <x v="27"/>
    <x v="30"/>
    <x v="28"/>
  </r>
  <r>
    <s v="WL571"/>
    <s v="徐涛"/>
    <s v="基本生产工人"/>
    <x v="3"/>
    <x v="19"/>
    <s v="211422197410080012"/>
    <s v="男"/>
    <s v="1974-10-08"/>
    <x v="4"/>
    <d v="2015-03-09T00:00:00"/>
    <d v="1997-10-24T00:00:00"/>
    <x v="11"/>
    <x v="5"/>
    <x v="19"/>
  </r>
  <r>
    <s v="WL572"/>
    <s v="邓乐平"/>
    <s v="基本生产工人"/>
    <x v="3"/>
    <x v="19"/>
    <s v="210703196407316028"/>
    <s v="女"/>
    <s v="1964-07-31"/>
    <x v="4"/>
    <d v="1999-09-07T00:00:00"/>
    <d v="1992-12-22T00:00:00"/>
    <x v="22"/>
    <x v="24"/>
    <x v="20"/>
  </r>
  <r>
    <s v="WL573"/>
    <s v="郝建华"/>
    <s v="基本生产工人"/>
    <x v="3"/>
    <x v="19"/>
    <s v="220602197708193011"/>
    <s v="男"/>
    <s v="1977-08-19"/>
    <x v="4"/>
    <d v="2013-06-11T00:00:00"/>
    <d v="2001-06-13T00:00:00"/>
    <x v="25"/>
    <x v="6"/>
    <x v="5"/>
  </r>
  <r>
    <s v="WL574"/>
    <s v="华虎"/>
    <s v="基本生产工人"/>
    <x v="3"/>
    <x v="19"/>
    <s v="371202198204041415"/>
    <s v="男"/>
    <s v="1982-04-04"/>
    <x v="4"/>
    <d v="2007-11-14T00:00:00"/>
    <d v="2007-11-14T00:00:00"/>
    <x v="4"/>
    <x v="4"/>
    <x v="8"/>
  </r>
  <r>
    <s v="WL575"/>
    <s v="余待永"/>
    <s v="基本生产工人"/>
    <x v="3"/>
    <x v="19"/>
    <s v="45032619840627183x"/>
    <s v="男"/>
    <s v="1984-06-27"/>
    <x v="4"/>
    <d v="2009-10-11T00:00:00"/>
    <d v="2009-10-11T00:00:00"/>
    <x v="2"/>
    <x v="1"/>
    <x v="27"/>
  </r>
  <r>
    <s v="WL576"/>
    <s v="杨正祥"/>
    <s v="基本生产工人"/>
    <x v="3"/>
    <x v="19"/>
    <s v="533527198909210238"/>
    <s v="男"/>
    <s v="1989-09-21"/>
    <x v="4"/>
    <d v="2012-01-23T00:00:00"/>
    <d v="2012-01-23T00:00:00"/>
    <x v="1"/>
    <x v="33"/>
    <x v="34"/>
  </r>
  <r>
    <s v="WL577"/>
    <s v="杨文军"/>
    <s v="基本生产工人"/>
    <x v="3"/>
    <x v="19"/>
    <s v="330224196702265835"/>
    <s v="男"/>
    <s v="1967-02-26"/>
    <x v="4"/>
    <d v="2005-05-14T00:00:00"/>
    <d v="1991-06-21T00:00:00"/>
    <x v="7"/>
    <x v="21"/>
    <x v="29"/>
  </r>
  <r>
    <s v="WL578"/>
    <s v="姚海林"/>
    <s v="基本生产工人"/>
    <x v="3"/>
    <x v="19"/>
    <s v="452722197507190776"/>
    <s v="男"/>
    <s v="1975-07-19"/>
    <x v="4"/>
    <d v="2005-12-05T00:00:00"/>
    <d v="2002-04-21T00:00:00"/>
    <x v="7"/>
    <x v="0"/>
    <x v="10"/>
  </r>
  <r>
    <s v="WL579"/>
    <s v="佘彪"/>
    <s v="基本生产工人"/>
    <x v="3"/>
    <x v="19"/>
    <s v="432503197505028819"/>
    <s v="男"/>
    <s v="1975-05-02"/>
    <x v="4"/>
    <d v="2011-09-29T00:00:00"/>
    <d v="2003-01-14T00:00:00"/>
    <x v="1"/>
    <x v="0"/>
    <x v="10"/>
  </r>
  <r>
    <s v="WL580"/>
    <s v="温鉴苏"/>
    <s v="基本生产工人"/>
    <x v="3"/>
    <x v="19"/>
    <s v="370882197811107818"/>
    <s v="男"/>
    <s v="1978-11-10"/>
    <x v="4"/>
    <d v="2010-03-04T00:00:00"/>
    <d v="2003-10-26T00:00:00"/>
    <x v="2"/>
    <x v="17"/>
    <x v="0"/>
  </r>
  <r>
    <s v="WL581"/>
    <s v="魏霁烁"/>
    <s v="基本生产工人"/>
    <x v="3"/>
    <x v="19"/>
    <s v="371581198203163691"/>
    <s v="男"/>
    <s v="1982-03-16"/>
    <x v="4"/>
    <d v="2009-10-26T00:00:00"/>
    <d v="2009-10-26T00:00:00"/>
    <x v="2"/>
    <x v="1"/>
    <x v="8"/>
  </r>
  <r>
    <s v="WL582"/>
    <s v="顾箭髹"/>
    <s v="基本生产工人"/>
    <x v="3"/>
    <x v="19"/>
    <s v="510623197307181694"/>
    <s v="男"/>
    <s v="1973-07-18"/>
    <x v="4"/>
    <d v="2007-01-29T00:00:00"/>
    <d v="1997-06-27T00:00:00"/>
    <x v="8"/>
    <x v="5"/>
    <x v="16"/>
  </r>
  <r>
    <s v="WL583"/>
    <s v="巫锁"/>
    <s v="基本生产工人"/>
    <x v="3"/>
    <x v="19"/>
    <s v="210204197008045252"/>
    <s v="男"/>
    <s v="1970-08-04"/>
    <x v="4"/>
    <d v="2003-02-23T00:00:00"/>
    <d v="1992-04-02T00:00:00"/>
    <x v="0"/>
    <x v="21"/>
    <x v="6"/>
  </r>
  <r>
    <s v="WL584"/>
    <s v="任无"/>
    <s v="基本生产工人"/>
    <x v="3"/>
    <x v="19"/>
    <s v="150203199512020472"/>
    <s v="男"/>
    <s v="1995-12-02"/>
    <x v="4"/>
    <d v="2016-07-20T00:00:00"/>
    <d v="2016-07-20T00:00:00"/>
    <x v="30"/>
    <x v="37"/>
    <x v="35"/>
  </r>
  <r>
    <s v="WL585"/>
    <s v="熊耀慧"/>
    <s v="基本生产工人"/>
    <x v="3"/>
    <x v="19"/>
    <s v="361024197711255436"/>
    <s v="男"/>
    <s v="1977-11-25"/>
    <x v="4"/>
    <d v="2000-11-17T00:00:00"/>
    <d v="2000-11-17T00:00:00"/>
    <x v="9"/>
    <x v="15"/>
    <x v="5"/>
  </r>
  <r>
    <s v="WL586"/>
    <s v="史伟诚"/>
    <s v="基本生产工人"/>
    <x v="3"/>
    <x v="19"/>
    <s v="360481198906224157"/>
    <s v="男"/>
    <s v="1989-06-22"/>
    <x v="4"/>
    <d v="2016-10-12T00:00:00"/>
    <d v="2016-10-12T00:00:00"/>
    <x v="30"/>
    <x v="37"/>
    <x v="34"/>
  </r>
  <r>
    <s v="WL587"/>
    <s v="任清怡"/>
    <s v="基本生产工人"/>
    <x v="3"/>
    <x v="19"/>
    <s v="650101198604183434"/>
    <s v="男"/>
    <s v="1986-04-18"/>
    <x v="4"/>
    <d v="2012-03-04T00:00:00"/>
    <d v="2012-03-04T00:00:00"/>
    <x v="1"/>
    <x v="33"/>
    <x v="1"/>
  </r>
  <r>
    <s v="WL588"/>
    <s v="沈熙泰"/>
    <s v="基本生产工人"/>
    <x v="3"/>
    <x v="19"/>
    <s v="350982197103165971"/>
    <s v="男"/>
    <s v="1971-03-16"/>
    <x v="4"/>
    <d v="2005-02-20T00:00:00"/>
    <d v="1995-12-10T00:00:00"/>
    <x v="13"/>
    <x v="11"/>
    <x v="6"/>
  </r>
  <r>
    <s v="WL589"/>
    <s v="葛雅畅"/>
    <s v="基本生产工人"/>
    <x v="3"/>
    <x v="19"/>
    <s v="411222197708257097"/>
    <s v="男"/>
    <s v="1977-08-25"/>
    <x v="4"/>
    <d v="2005-09-11T00:00:00"/>
    <d v="2005-09-11T00:00:00"/>
    <x v="7"/>
    <x v="12"/>
    <x v="5"/>
  </r>
  <r>
    <s v="WL590"/>
    <s v="吴靖琪"/>
    <s v="基本生产工人"/>
    <x v="3"/>
    <x v="19"/>
    <s v="450201197801275091"/>
    <s v="男"/>
    <s v="1978-01-27"/>
    <x v="4"/>
    <d v="2002-03-04T00:00:00"/>
    <d v="2002-03-04T00:00:00"/>
    <x v="6"/>
    <x v="6"/>
    <x v="5"/>
  </r>
  <r>
    <s v="WL591"/>
    <s v="钱懿轩"/>
    <s v="基本生产工人"/>
    <x v="3"/>
    <x v="19"/>
    <s v="511526198106104173"/>
    <s v="男"/>
    <s v="1981-06-10"/>
    <x v="4"/>
    <d v="2005-08-02T00:00:00"/>
    <d v="2005-05-18T00:00:00"/>
    <x v="7"/>
    <x v="12"/>
    <x v="8"/>
  </r>
  <r>
    <s v="WL592"/>
    <s v="倪彦博"/>
    <s v="基本生产工人"/>
    <x v="3"/>
    <x v="19"/>
    <s v="540122197904143276"/>
    <s v="男"/>
    <s v="1979-04-14"/>
    <x v="4"/>
    <d v="2015-09-15T00:00:00"/>
    <d v="2006-12-22T00:00:00"/>
    <x v="12"/>
    <x v="9"/>
    <x v="14"/>
  </r>
  <r>
    <s v="WL593"/>
    <s v="费德辉"/>
    <s v="基本生产工人"/>
    <x v="3"/>
    <x v="19"/>
    <s v="350502199003238550"/>
    <s v="男"/>
    <s v="1990-03-23"/>
    <x v="4"/>
    <d v="2015-09-10T00:00:00"/>
    <d v="2011-03-14T00:00:00"/>
    <x v="12"/>
    <x v="19"/>
    <x v="34"/>
  </r>
  <r>
    <s v="WL594"/>
    <s v="吴懿轩"/>
    <s v="基本生产工人"/>
    <x v="3"/>
    <x v="19"/>
    <s v="150923197202268311"/>
    <s v="男"/>
    <s v="1972-02-26"/>
    <x v="4"/>
    <d v="2005-04-26T00:00:00"/>
    <d v="1996-10-24T00:00:00"/>
    <x v="7"/>
    <x v="10"/>
    <x v="9"/>
  </r>
  <r>
    <s v="WL595"/>
    <s v="岑天磊"/>
    <s v="基本生产工人"/>
    <x v="3"/>
    <x v="19"/>
    <s v="542325197702228417"/>
    <s v="男"/>
    <s v="1977-02-22"/>
    <x v="4"/>
    <d v="2009-05-10T00:00:00"/>
    <d v="2004-04-23T00:00:00"/>
    <x v="2"/>
    <x v="28"/>
    <x v="4"/>
  </r>
  <r>
    <s v="WL596"/>
    <s v="褚熙华"/>
    <s v="基本生产工人"/>
    <x v="3"/>
    <x v="19"/>
    <s v="532932197809203652"/>
    <s v="男"/>
    <s v="1978-09-20"/>
    <x v="4"/>
    <d v="2006-11-10T00:00:00"/>
    <d v="2006-11-10T00:00:00"/>
    <x v="8"/>
    <x v="9"/>
    <x v="0"/>
  </r>
  <r>
    <s v="WL597"/>
    <s v="葛俊伟"/>
    <s v="基本生产工人"/>
    <x v="3"/>
    <x v="19"/>
    <s v="65292919700825837X"/>
    <s v="男"/>
    <s v="1970-08-25"/>
    <x v="4"/>
    <d v="2012-12-22T00:00:00"/>
    <d v="1994-07-09T00:00:00"/>
    <x v="23"/>
    <x v="22"/>
    <x v="6"/>
  </r>
  <r>
    <s v="WL598"/>
    <s v="韦天磊"/>
    <s v="基本生产工人"/>
    <x v="3"/>
    <x v="19"/>
    <s v="450601198609245198"/>
    <s v="男"/>
    <s v="1986-09-24"/>
    <x v="4"/>
    <d v="2013-02-06T00:00:00"/>
    <d v="2013-02-06T00:00:00"/>
    <x v="23"/>
    <x v="31"/>
    <x v="1"/>
  </r>
  <r>
    <s v="WL599"/>
    <s v="尤伟博"/>
    <s v="基本生产工人"/>
    <x v="3"/>
    <x v="19"/>
    <s v="350521197601282690"/>
    <s v="男"/>
    <s v="1976-01-28"/>
    <x v="4"/>
    <d v="2003-10-07T00:00:00"/>
    <d v="2003-10-07T00:00:00"/>
    <x v="14"/>
    <x v="17"/>
    <x v="10"/>
  </r>
  <r>
    <s v="WL600"/>
    <s v="戚朗诣"/>
    <s v="基本生产工人"/>
    <x v="3"/>
    <x v="19"/>
    <s v="210323198305266034"/>
    <s v="男"/>
    <s v="1983-05-26"/>
    <x v="4"/>
    <d v="2008-06-13T00:00:00"/>
    <d v="2008-06-13T00:00:00"/>
    <x v="19"/>
    <x v="2"/>
    <x v="12"/>
  </r>
  <r>
    <s v="WL601"/>
    <s v="昌越彬"/>
    <s v="基本生产工人"/>
    <x v="3"/>
    <x v="19"/>
    <s v="410523198109213056"/>
    <s v="男"/>
    <s v="1981-09-21"/>
    <x v="4"/>
    <d v="2004-08-22T00:00:00"/>
    <d v="2004-08-22T00:00:00"/>
    <x v="13"/>
    <x v="28"/>
    <x v="8"/>
  </r>
  <r>
    <s v="WL602"/>
    <s v="严明燦"/>
    <s v="基本生产工人"/>
    <x v="3"/>
    <x v="19"/>
    <s v="632322197305101538"/>
    <s v="男"/>
    <s v="1973-05-10"/>
    <x v="4"/>
    <d v="2009-03-25T00:00:00"/>
    <d v="1997-06-08T00:00:00"/>
    <x v="19"/>
    <x v="5"/>
    <x v="16"/>
  </r>
  <r>
    <s v="WL603"/>
    <s v="苗鹏煊"/>
    <s v="基本生产工人"/>
    <x v="3"/>
    <x v="19"/>
    <s v="35012219830922891X"/>
    <s v="男"/>
    <s v="1983-09-22"/>
    <x v="4"/>
    <d v="2010-03-27T00:00:00"/>
    <d v="2010-03-27T00:00:00"/>
    <x v="2"/>
    <x v="1"/>
    <x v="12"/>
  </r>
  <r>
    <s v="WL604"/>
    <s v="潘懿轩"/>
    <s v="基本生产工人"/>
    <x v="3"/>
    <x v="19"/>
    <s v="320113197303282935"/>
    <s v="男"/>
    <s v="1973-03-28"/>
    <x v="4"/>
    <d v="2001-04-03T00:00:00"/>
    <d v="2000-11-09T00:00:00"/>
    <x v="9"/>
    <x v="15"/>
    <x v="17"/>
  </r>
  <r>
    <s v="WL605"/>
    <s v="苗明煦"/>
    <s v="基本生产工人"/>
    <x v="3"/>
    <x v="19"/>
    <s v="421102199003144690"/>
    <s v="男"/>
    <s v="1990-03-14"/>
    <x v="4"/>
    <d v="2016-03-21T00:00:00"/>
    <d v="2016-03-21T00:00:00"/>
    <x v="12"/>
    <x v="35"/>
    <x v="34"/>
  </r>
  <r>
    <s v="WL606"/>
    <s v="蒋明睿"/>
    <s v="基本生产工人"/>
    <x v="3"/>
    <x v="19"/>
    <s v="445381198504154175"/>
    <s v="男"/>
    <s v="1985-04-15"/>
    <x v="4"/>
    <d v="2012-01-09T00:00:00"/>
    <d v="2012-01-09T00:00:00"/>
    <x v="1"/>
    <x v="33"/>
    <x v="31"/>
  </r>
  <r>
    <s v="WL607"/>
    <s v="何俊豪"/>
    <s v="基本生产工人"/>
    <x v="3"/>
    <x v="19"/>
    <s v="341003197309255176"/>
    <s v="男"/>
    <s v="1973-09-25"/>
    <x v="4"/>
    <d v="2008-05-30T00:00:00"/>
    <d v="1996-08-10T00:00:00"/>
    <x v="19"/>
    <x v="10"/>
    <x v="16"/>
  </r>
  <r>
    <s v="WL608"/>
    <s v="俞博文"/>
    <s v="基本生产工人"/>
    <x v="3"/>
    <x v="19"/>
    <s v="511424198705243134"/>
    <s v="男"/>
    <s v="1987-05-24"/>
    <x v="4"/>
    <d v="2016-02-07T00:00:00"/>
    <d v="2015-02-15T00:00:00"/>
    <x v="12"/>
    <x v="36"/>
    <x v="32"/>
  </r>
  <r>
    <s v="WL609"/>
    <s v="袁成"/>
    <s v="基本生产工人"/>
    <x v="3"/>
    <x v="19"/>
    <s v="421001198301097785"/>
    <s v="女"/>
    <s v="1983-01-09"/>
    <x v="4"/>
    <d v="2015-08-11T00:00:00"/>
    <d v="2006-02-07T00:00:00"/>
    <x v="12"/>
    <x v="12"/>
    <x v="2"/>
  </r>
  <r>
    <s v="WL610"/>
    <s v="冯楠安"/>
    <s v="基本生产工人"/>
    <x v="3"/>
    <x v="19"/>
    <s v="653024197412039566"/>
    <s v="女"/>
    <s v="1974-12-03"/>
    <x v="4"/>
    <d v="2013-06-25T00:00:00"/>
    <d v="1997-04-08T00:00:00"/>
    <x v="25"/>
    <x v="10"/>
    <x v="19"/>
  </r>
  <r>
    <s v="WL611"/>
    <s v="严满郦"/>
    <s v="基本生产工人"/>
    <x v="3"/>
    <x v="19"/>
    <s v="411024198208300980"/>
    <s v="女"/>
    <s v="1982-08-30"/>
    <x v="4"/>
    <d v="2009-09-11T00:00:00"/>
    <d v="2009-09-11T00:00:00"/>
    <x v="2"/>
    <x v="1"/>
    <x v="2"/>
  </r>
  <r>
    <s v="WL612"/>
    <s v="纪靖幸"/>
    <s v="基本生产工人"/>
    <x v="3"/>
    <x v="19"/>
    <s v="43312319791130094X"/>
    <s v="女"/>
    <s v="1979-11-30"/>
    <x v="4"/>
    <d v="2003-02-21T00:00:00"/>
    <d v="2003-02-21T00:00:00"/>
    <x v="0"/>
    <x v="0"/>
    <x v="14"/>
  </r>
  <r>
    <s v="WL613"/>
    <s v="俞菲卓"/>
    <s v="基本生产工人"/>
    <x v="3"/>
    <x v="19"/>
    <s v="3306821978072033829"/>
    <s v="女"/>
    <s v="1978-07-20"/>
    <x v="4"/>
    <d v="2001-05-11T00:00:00"/>
    <d v="2001-05-11T00:00:00"/>
    <x v="6"/>
    <x v="6"/>
    <x v="0"/>
  </r>
  <r>
    <s v="WL614"/>
    <s v="杨苹"/>
    <s v="基本生产工人"/>
    <x v="3"/>
    <x v="19"/>
    <s v="130825199105138665"/>
    <s v="女"/>
    <s v="1991-05-13"/>
    <x v="4"/>
    <d v="2016-12-17T00:00:00"/>
    <d v="2016-12-17T00:00:00"/>
    <x v="30"/>
    <x v="37"/>
    <x v="36"/>
  </r>
  <r>
    <s v="WL615"/>
    <s v="何孜晗"/>
    <s v="基本生产工人"/>
    <x v="3"/>
    <x v="19"/>
    <s v="341201198506129702"/>
    <s v="女"/>
    <s v="1985-06-12"/>
    <x v="4"/>
    <d v="2012-04-23T00:00:00"/>
    <d v="2012-04-23T00:00:00"/>
    <x v="23"/>
    <x v="31"/>
    <x v="31"/>
  </r>
  <r>
    <s v="WL616"/>
    <s v="孙惜雪"/>
    <s v="基本生产工人"/>
    <x v="3"/>
    <x v="19"/>
    <s v="542500198802109261"/>
    <s v="女"/>
    <s v="1988-02-10"/>
    <x v="4"/>
    <d v="2016-12-05T00:00:00"/>
    <d v="2016-12-05T00:00:00"/>
    <x v="30"/>
    <x v="37"/>
    <x v="32"/>
  </r>
  <r>
    <s v="WL617"/>
    <s v="卜蓉蓉"/>
    <s v="基本生产工人"/>
    <x v="3"/>
    <x v="19"/>
    <s v="210224199007216341"/>
    <s v="女"/>
    <s v="1990-07-21"/>
    <x v="4"/>
    <d v="2013-03-05T00:00:00"/>
    <d v="2013-03-05T00:00:00"/>
    <x v="23"/>
    <x v="31"/>
    <x v="37"/>
  </r>
  <r>
    <s v="WL618"/>
    <s v="姜新雪"/>
    <s v="基本生产工人"/>
    <x v="3"/>
    <x v="19"/>
    <s v="141102198906264202"/>
    <s v="女"/>
    <s v="1989-06-26"/>
    <x v="4"/>
    <d v="2011-11-25T00:00:00"/>
    <d v="2011-11-25T00:00:00"/>
    <x v="1"/>
    <x v="33"/>
    <x v="34"/>
  </r>
  <r>
    <s v="WL619"/>
    <s v="雷依美"/>
    <s v="基本生产工人"/>
    <x v="3"/>
    <x v="19"/>
    <s v="231085198701249460"/>
    <s v="女"/>
    <s v="1987-01-24"/>
    <x v="4"/>
    <d v="2015-03-22T00:00:00"/>
    <d v="2015-03-22T00:00:00"/>
    <x v="11"/>
    <x v="36"/>
    <x v="1"/>
  </r>
  <r>
    <s v="WL620"/>
    <s v="乐曼音"/>
    <s v="基本生产工人"/>
    <x v="3"/>
    <x v="19"/>
    <s v="350526197805232849"/>
    <s v="女"/>
    <s v="1978-05-23"/>
    <x v="4"/>
    <d v="2000-05-04T00:00:00"/>
    <d v="2000-05-04T00:00:00"/>
    <x v="9"/>
    <x v="15"/>
    <x v="0"/>
  </r>
  <r>
    <s v="WL621"/>
    <s v="赵向卉"/>
    <s v="基本生产工人"/>
    <x v="3"/>
    <x v="19"/>
    <s v="63262619850411758X"/>
    <s v="女"/>
    <s v="1985-04-11"/>
    <x v="4"/>
    <d v="2013-12-18T00:00:00"/>
    <d v="2013-12-18T00:00:00"/>
    <x v="25"/>
    <x v="34"/>
    <x v="27"/>
  </r>
  <r>
    <s v="WL622"/>
    <s v="元萍雅"/>
    <s v="基本生产工人"/>
    <x v="3"/>
    <x v="19"/>
    <s v="230103197103243347"/>
    <s v="女"/>
    <s v="1971-03-24"/>
    <x v="4"/>
    <d v="2000-08-27T00:00:00"/>
    <d v="1998-06-21T00:00:00"/>
    <x v="9"/>
    <x v="7"/>
    <x v="6"/>
  </r>
  <r>
    <s v="WL623"/>
    <s v="王融雪"/>
    <s v="基本生产工人"/>
    <x v="3"/>
    <x v="19"/>
    <s v="450325198909172204"/>
    <s v="女"/>
    <s v="1989-09-17"/>
    <x v="4"/>
    <d v="2013-08-15T00:00:00"/>
    <d v="2013-08-15T00:00:00"/>
    <x v="25"/>
    <x v="34"/>
    <x v="34"/>
  </r>
  <r>
    <s v="WL624"/>
    <s v="蒋芳馨"/>
    <s v="基本生产工人"/>
    <x v="3"/>
    <x v="19"/>
    <s v="140722198705213860"/>
    <s v="女"/>
    <s v="1987-05-21"/>
    <x v="4"/>
    <d v="2011-04-22T00:00:00"/>
    <d v="2009-08-05T00:00:00"/>
    <x v="1"/>
    <x v="1"/>
    <x v="32"/>
  </r>
  <r>
    <s v="WL625"/>
    <s v="元雯丽"/>
    <s v="基本生产工人"/>
    <x v="3"/>
    <x v="19"/>
    <s v="210782198806284769"/>
    <s v="女"/>
    <s v="1988-06-28"/>
    <x v="4"/>
    <d v="2015-02-22T00:00:00"/>
    <d v="2012-01-07T00:00:00"/>
    <x v="11"/>
    <x v="33"/>
    <x v="33"/>
  </r>
  <r>
    <s v="WL626"/>
    <s v="陈婉清"/>
    <s v="基本生产工人"/>
    <x v="3"/>
    <x v="19"/>
    <s v="532924197604238122"/>
    <s v="女"/>
    <s v="1976-04-23"/>
    <x v="4"/>
    <d v="2015-12-03T00:00:00"/>
    <d v="1999-11-25T00:00:00"/>
    <x v="12"/>
    <x v="14"/>
    <x v="4"/>
  </r>
  <r>
    <s v="WL627"/>
    <s v="贺晴"/>
    <s v="基本生产工人"/>
    <x v="3"/>
    <x v="19"/>
    <s v="532924197101249241"/>
    <s v="女"/>
    <s v="1971-01-24"/>
    <x v="4"/>
    <d v="1996-07-02T00:00:00"/>
    <d v="1996-07-02T00:00:00"/>
    <x v="27"/>
    <x v="10"/>
    <x v="6"/>
  </r>
  <r>
    <s v="WL628"/>
    <s v="皮慧艳"/>
    <s v="基本生产工人"/>
    <x v="3"/>
    <x v="19"/>
    <s v="350602198201193702"/>
    <s v="女"/>
    <s v="1982-01-19"/>
    <x v="4"/>
    <d v="2004-11-08T00:00:00"/>
    <d v="2004-11-08T00:00:00"/>
    <x v="13"/>
    <x v="28"/>
    <x v="8"/>
  </r>
  <r>
    <s v="WL629"/>
    <s v="韩清绮"/>
    <s v="基本生产工人"/>
    <x v="3"/>
    <x v="19"/>
    <s v="222402198806161860"/>
    <s v="女"/>
    <s v="1988-06-16"/>
    <x v="4"/>
    <d v="2014-03-17T00:00:00"/>
    <d v="2014-03-17T00:00:00"/>
    <x v="25"/>
    <x v="34"/>
    <x v="33"/>
  </r>
  <r>
    <s v="WL630"/>
    <s v="皮嘉歆"/>
    <s v="基本生产工人"/>
    <x v="3"/>
    <x v="19"/>
    <s v="411524198104105707"/>
    <s v="女"/>
    <s v="1981-04-10"/>
    <x v="4"/>
    <d v="2010-03-26T00:00:00"/>
    <d v="2009-02-04T00:00:00"/>
    <x v="2"/>
    <x v="2"/>
    <x v="13"/>
  </r>
  <r>
    <s v="WL631"/>
    <s v="钱晴岚"/>
    <s v="基本生产工人"/>
    <x v="3"/>
    <x v="19"/>
    <s v="420526198109217621"/>
    <s v="女"/>
    <s v="1981-09-21"/>
    <x v="4"/>
    <d v="2011-09-02T00:00:00"/>
    <d v="2003-12-11T00:00:00"/>
    <x v="1"/>
    <x v="17"/>
    <x v="8"/>
  </r>
  <r>
    <s v="WL632"/>
    <s v="施秀艾"/>
    <s v="基本生产工人"/>
    <x v="3"/>
    <x v="19"/>
    <s v="231181197606154944"/>
    <s v="女"/>
    <s v="1976-06-15"/>
    <x v="4"/>
    <d v="2014-05-03T00:00:00"/>
    <d v="2000-03-16T00:00:00"/>
    <x v="11"/>
    <x v="14"/>
    <x v="4"/>
  </r>
  <r>
    <s v="WL633"/>
    <s v="安心宜"/>
    <s v="基本生产工人"/>
    <x v="3"/>
    <x v="19"/>
    <s v="360724197406271103"/>
    <s v="女"/>
    <s v="1974-06-27"/>
    <x v="4"/>
    <d v="2000-02-03T00:00:00"/>
    <d v="2000-02-03T00:00:00"/>
    <x v="22"/>
    <x v="14"/>
    <x v="19"/>
  </r>
  <r>
    <s v="WL634"/>
    <s v="岑英秀"/>
    <s v="基本生产工人"/>
    <x v="3"/>
    <x v="19"/>
    <s v="150421198008138745"/>
    <s v="女"/>
    <s v="1980-08-13"/>
    <x v="4"/>
    <d v="2006-12-20T00:00:00"/>
    <d v="2006-12-20T00:00:00"/>
    <x v="8"/>
    <x v="9"/>
    <x v="13"/>
  </r>
  <r>
    <s v="WL635"/>
    <s v="姜雪曼"/>
    <s v="基本生产工人"/>
    <x v="3"/>
    <x v="19"/>
    <s v="542133198701264022"/>
    <s v="女"/>
    <s v="1987-01-26"/>
    <x v="4"/>
    <d v="2009-11-01T00:00:00"/>
    <d v="2009-11-01T00:00:00"/>
    <x v="2"/>
    <x v="1"/>
    <x v="1"/>
  </r>
  <r>
    <s v="WL636"/>
    <s v="傅清逸"/>
    <s v="基本生产工人"/>
    <x v="3"/>
    <x v="19"/>
    <s v="230702198407279067"/>
    <s v="女"/>
    <s v="1984-07-27"/>
    <x v="4"/>
    <d v="2006-03-18T00:00:00"/>
    <d v="2006-03-18T00:00:00"/>
    <x v="7"/>
    <x v="12"/>
    <x v="27"/>
  </r>
  <r>
    <s v="WL637"/>
    <s v="元乐心"/>
    <s v="基本生产工人"/>
    <x v="3"/>
    <x v="19"/>
    <s v="421002197409212003"/>
    <s v="女"/>
    <s v="1974-09-21"/>
    <x v="4"/>
    <d v="1997-07-04T00:00:00"/>
    <d v="1997-07-04T00:00:00"/>
    <x v="5"/>
    <x v="5"/>
    <x v="19"/>
  </r>
  <r>
    <s v="WL638"/>
    <s v="花新雪"/>
    <s v="基本生产工人"/>
    <x v="3"/>
    <x v="19"/>
    <s v="210302198007122807"/>
    <s v="女"/>
    <s v="1980-07-12"/>
    <x v="4"/>
    <d v="2005-10-08T00:00:00"/>
    <d v="2005-10-08T00:00:00"/>
    <x v="7"/>
    <x v="12"/>
    <x v="13"/>
  </r>
  <r>
    <s v="WL639"/>
    <s v="潘盈秀"/>
    <s v="基本生产工人"/>
    <x v="3"/>
    <x v="19"/>
    <s v="430202198109202387"/>
    <s v="女"/>
    <s v="1981-09-20"/>
    <x v="4"/>
    <d v="2009-11-22T00:00:00"/>
    <d v="2009-11-22T00:00:00"/>
    <x v="2"/>
    <x v="1"/>
    <x v="8"/>
  </r>
  <r>
    <s v="WL640"/>
    <s v="郎诗蕾"/>
    <s v="基本生产工人"/>
    <x v="3"/>
    <x v="19"/>
    <s v="370321198205263022"/>
    <s v="女"/>
    <s v="1982-05-26"/>
    <x v="4"/>
    <d v="2004-10-04T00:00:00"/>
    <d v="2004-10-04T00:00:00"/>
    <x v="13"/>
    <x v="28"/>
    <x v="2"/>
  </r>
  <r>
    <s v="WL641"/>
    <s v="鄂博嘉"/>
    <s v="基本生产工人"/>
    <x v="3"/>
    <x v="19"/>
    <s v="460201198703257419"/>
    <s v="男"/>
    <s v="1987-03-25"/>
    <x v="4"/>
    <d v="2013-08-29T00:00:00"/>
    <d v="2011-03-19T00:00:00"/>
    <x v="25"/>
    <x v="19"/>
    <x v="1"/>
  </r>
  <r>
    <s v="WL642"/>
    <s v="乔博一"/>
    <s v="基本生产工人"/>
    <x v="3"/>
    <x v="19"/>
    <s v="51130119840928955X"/>
    <s v="男"/>
    <s v="1984-09-28"/>
    <x v="4"/>
    <d v="2015-09-18T00:00:00"/>
    <d v="2010-11-15T00:00:00"/>
    <x v="12"/>
    <x v="19"/>
    <x v="27"/>
  </r>
  <r>
    <s v="WL643"/>
    <s v="施达成"/>
    <s v="基本生产工人"/>
    <x v="3"/>
    <x v="19"/>
    <s v="141124197907132619"/>
    <s v="男"/>
    <s v="1979-07-13"/>
    <x v="4"/>
    <d v="2006-12-18T00:00:00"/>
    <d v="2006-12-18T00:00:00"/>
    <x v="8"/>
    <x v="9"/>
    <x v="14"/>
  </r>
  <r>
    <s v="WL644"/>
    <s v="尹加隆"/>
    <s v="基本生产工人"/>
    <x v="3"/>
    <x v="19"/>
    <s v="210901198710258278"/>
    <s v="男"/>
    <s v="1987-10-25"/>
    <x v="4"/>
    <d v="2015-12-01T00:00:00"/>
    <d v="2015-12-01T00:00:00"/>
    <x v="12"/>
    <x v="35"/>
    <x v="32"/>
  </r>
  <r>
    <s v="WL645"/>
    <s v="鄂子桐"/>
    <s v="基本生产工人"/>
    <x v="3"/>
    <x v="19"/>
    <s v="350201198909089670"/>
    <s v="男"/>
    <s v="1989-09-08"/>
    <x v="4"/>
    <d v="2015-11-26T00:00:00"/>
    <d v="2010-09-23T00:00:00"/>
    <x v="12"/>
    <x v="19"/>
    <x v="34"/>
  </r>
  <r>
    <s v="WL646"/>
    <s v="申晓蓉"/>
    <s v="基本生产工人"/>
    <x v="3"/>
    <x v="19"/>
    <s v="130804197806138499"/>
    <s v="男"/>
    <s v="1978-06-13"/>
    <x v="4"/>
    <d v="2013-03-20T00:00:00"/>
    <d v="2000-05-16T00:00:00"/>
    <x v="23"/>
    <x v="15"/>
    <x v="0"/>
  </r>
  <r>
    <s v="WL647"/>
    <s v="安高飞"/>
    <s v="基本生产工人"/>
    <x v="3"/>
    <x v="19"/>
    <s v="210601199107200758"/>
    <s v="男"/>
    <s v="1991-07-20"/>
    <x v="4"/>
    <d v="2013-03-15T00:00:00"/>
    <d v="2012-02-23T00:00:00"/>
    <x v="23"/>
    <x v="33"/>
    <x v="36"/>
  </r>
  <r>
    <s v="WL648"/>
    <s v="喻桓"/>
    <s v="基本生产工人"/>
    <x v="3"/>
    <x v="19"/>
    <s v="620421199208081752"/>
    <s v="男"/>
    <s v="1992-08-08"/>
    <x v="4"/>
    <d v="2013-03-10T00:00:00"/>
    <d v="2013-12-16T00:00:00"/>
    <x v="23"/>
    <x v="34"/>
    <x v="38"/>
  </r>
  <r>
    <s v="WL649"/>
    <s v="戴力"/>
    <s v="基本生产工人"/>
    <x v="3"/>
    <x v="19"/>
    <s v="430408199006197654"/>
    <s v="男"/>
    <s v="1990-06-19"/>
    <x v="4"/>
    <d v="2013-03-05T00:00:00"/>
    <d v="2011-03-02T00:00:00"/>
    <x v="23"/>
    <x v="19"/>
    <x v="37"/>
  </r>
  <r>
    <s v="WL650"/>
    <s v="何铭"/>
    <s v="基本生产工人"/>
    <x v="3"/>
    <x v="19"/>
    <s v="610103198005221895"/>
    <s v="男"/>
    <s v="1980-05-22"/>
    <x v="4"/>
    <d v="2007-01-19T00:00:00"/>
    <d v="2007-01-19T00:00:00"/>
    <x v="8"/>
    <x v="9"/>
    <x v="13"/>
  </r>
  <r>
    <s v="WL651"/>
    <s v="弘子昂"/>
    <s v="基本生产工人"/>
    <x v="3"/>
    <x v="19"/>
    <s v="130603197811271510"/>
    <s v="男"/>
    <s v="1978-11-27"/>
    <x v="4"/>
    <d v="2003-05-03T00:00:00"/>
    <d v="2003-05-03T00:00:00"/>
    <x v="14"/>
    <x v="17"/>
    <x v="0"/>
  </r>
  <r>
    <s v="WL652"/>
    <s v="晁世星"/>
    <s v="基本生产工人"/>
    <x v="3"/>
    <x v="19"/>
    <s v="429005197607254550"/>
    <s v="男"/>
    <s v="1976-07-25"/>
    <x v="4"/>
    <d v="2006-02-02T00:00:00"/>
    <d v="2000-08-21T00:00:00"/>
    <x v="7"/>
    <x v="15"/>
    <x v="4"/>
  </r>
  <r>
    <s v="WL653"/>
    <s v="平政国"/>
    <s v="基本生产工人"/>
    <x v="3"/>
    <x v="19"/>
    <s v="441284198508209970"/>
    <s v="男"/>
    <s v="1985-08-20"/>
    <x v="4"/>
    <d v="2010-08-04T00:00:00"/>
    <d v="2010-08-04T00:00:00"/>
    <x v="15"/>
    <x v="19"/>
    <x v="31"/>
  </r>
  <r>
    <s v="WL654"/>
    <s v="惠恒宏"/>
    <s v="基本生产工人"/>
    <x v="3"/>
    <x v="19"/>
    <s v="350402198002229433"/>
    <s v="男"/>
    <s v="1980-02-22"/>
    <x v="4"/>
    <d v="2008-08-20T00:00:00"/>
    <d v="2008-08-20T00:00:00"/>
    <x v="19"/>
    <x v="2"/>
    <x v="14"/>
  </r>
  <r>
    <s v="WL655"/>
    <s v="史佳一"/>
    <s v="基本生产工人"/>
    <x v="3"/>
    <x v="19"/>
    <s v="140421197501105174"/>
    <s v="男"/>
    <s v="1975-01-10"/>
    <x v="4"/>
    <d v="2003-04-05T00:00:00"/>
    <d v="2003-04-05T00:00:00"/>
    <x v="0"/>
    <x v="0"/>
    <x v="19"/>
  </r>
  <r>
    <s v="WL656"/>
    <s v="常韩一"/>
    <s v="基本生产工人"/>
    <x v="3"/>
    <x v="19"/>
    <s v="320703197705057714"/>
    <s v="男"/>
    <s v="1977-05-05"/>
    <x v="4"/>
    <d v="2005-05-04T00:00:00"/>
    <d v="2005-05-04T00:00:00"/>
    <x v="7"/>
    <x v="12"/>
    <x v="5"/>
  </r>
  <r>
    <s v="WL657"/>
    <s v="卜文言"/>
    <s v="基本生产工人"/>
    <x v="3"/>
    <x v="19"/>
    <s v="120105199206030172"/>
    <s v="男"/>
    <s v="1992-06-03"/>
    <x v="4"/>
    <d v="2005-04-29T00:00:00"/>
    <d v="2013-07-06T00:00:00"/>
    <x v="7"/>
    <x v="34"/>
    <x v="38"/>
  </r>
  <r>
    <s v="WL658"/>
    <s v="穆博嘉"/>
    <s v="基本生产工人"/>
    <x v="3"/>
    <x v="19"/>
    <s v="13062819830207131X"/>
    <s v="男"/>
    <s v="1983-02-07"/>
    <x v="4"/>
    <d v="2009-01-17T00:00:00"/>
    <d v="2009-01-17T00:00:00"/>
    <x v="19"/>
    <x v="2"/>
    <x v="2"/>
  </r>
  <r>
    <s v="WL659"/>
    <s v="包鑫"/>
    <s v="基本生产工人"/>
    <x v="3"/>
    <x v="19"/>
    <s v="220122199212171713"/>
    <s v="男"/>
    <s v="1992-12-17"/>
    <x v="4"/>
    <d v="2009-01-12T00:00:00"/>
    <d v="2013-11-15T00:00:00"/>
    <x v="19"/>
    <x v="34"/>
    <x v="38"/>
  </r>
  <r>
    <s v="WL660"/>
    <s v="昌森琦"/>
    <s v="基本生产工人"/>
    <x v="3"/>
    <x v="19"/>
    <s v="210881198201088772"/>
    <s v="男"/>
    <s v="1982-01-08"/>
    <x v="4"/>
    <d v="2008-06-08T00:00:00"/>
    <d v="2008-06-08T00:00:00"/>
    <x v="19"/>
    <x v="2"/>
    <x v="8"/>
  </r>
  <r>
    <s v="WL661"/>
    <s v="魏星霖"/>
    <s v="基本生产工人"/>
    <x v="3"/>
    <x v="19"/>
    <s v="410502198302216572"/>
    <s v="男"/>
    <s v="1983-02-21"/>
    <x v="4"/>
    <d v="2005-06-12T00:00:00"/>
    <d v="2005-06-12T00:00:00"/>
    <x v="7"/>
    <x v="12"/>
    <x v="2"/>
  </r>
  <r>
    <s v="WL662"/>
    <s v="卫世星"/>
    <s v="基本生产工人"/>
    <x v="3"/>
    <x v="19"/>
    <s v="411725198910144599"/>
    <s v="男"/>
    <s v="1989-10-14"/>
    <x v="4"/>
    <d v="2012-06-06T00:00:00"/>
    <d v="2012-06-06T00:00:00"/>
    <x v="23"/>
    <x v="31"/>
    <x v="34"/>
  </r>
  <r>
    <s v="WL663"/>
    <s v="廉新童"/>
    <s v="基本生产工人"/>
    <x v="3"/>
    <x v="19"/>
    <s v="620981198103207370"/>
    <s v="男"/>
    <s v="1981-03-20"/>
    <x v="4"/>
    <d v="2014-09-16T00:00:00"/>
    <d v="2007-03-23T00:00:00"/>
    <x v="11"/>
    <x v="9"/>
    <x v="13"/>
  </r>
  <r>
    <s v="WL664"/>
    <s v="曾加隆"/>
    <s v="基本生产工人"/>
    <x v="3"/>
    <x v="19"/>
    <s v="110108199209188378"/>
    <s v="男"/>
    <s v="1992-09-18"/>
    <x v="4"/>
    <d v="2014-09-11T00:00:00"/>
    <d v="2013-09-25T00:00:00"/>
    <x v="11"/>
    <x v="34"/>
    <x v="38"/>
  </r>
  <r>
    <s v="WL665"/>
    <s v="邹正顺"/>
    <s v="基本生产工人"/>
    <x v="3"/>
    <x v="19"/>
    <s v="433123198504022019"/>
    <s v="男"/>
    <s v="1985-04-02"/>
    <x v="4"/>
    <d v="2015-03-14T00:00:00"/>
    <d v="2009-09-11T00:00:00"/>
    <x v="11"/>
    <x v="1"/>
    <x v="27"/>
  </r>
  <r>
    <s v="WL666"/>
    <s v="郑丰"/>
    <s v="基本生产工人"/>
    <x v="3"/>
    <x v="19"/>
    <s v="610525199304109996"/>
    <s v="男"/>
    <s v="1993-04-10"/>
    <x v="4"/>
    <d v="2015-03-09T00:00:00"/>
    <d v="2014-03-23T00:00:00"/>
    <x v="11"/>
    <x v="34"/>
    <x v="38"/>
  </r>
  <r>
    <s v="WL667"/>
    <s v="璩志杰"/>
    <s v="基本生产工人"/>
    <x v="3"/>
    <x v="19"/>
    <s v="610102198707074352"/>
    <s v="男"/>
    <s v="1987-07-07"/>
    <x v="4"/>
    <d v="2012-02-16T00:00:00"/>
    <d v="2009-06-27T00:00:00"/>
    <x v="1"/>
    <x v="1"/>
    <x v="32"/>
  </r>
  <r>
    <s v="WL668"/>
    <s v="柏瑶二"/>
    <s v="基本生产工人"/>
    <x v="3"/>
    <x v="19"/>
    <s v="310116198405188394"/>
    <s v="男"/>
    <s v="1984-05-18"/>
    <x v="4"/>
    <d v="2010-11-02T00:00:00"/>
    <d v="2010-11-02T00:00:00"/>
    <x v="15"/>
    <x v="19"/>
    <x v="27"/>
  </r>
  <r>
    <s v="WL669"/>
    <s v="文嘉盛"/>
    <s v="基本生产工人"/>
    <x v="3"/>
    <x v="19"/>
    <s v="520103199304030338"/>
    <s v="男"/>
    <s v="1993-04-03"/>
    <x v="4"/>
    <d v="2015-05-02T00:00:00"/>
    <d v="2015-05-02T00:00:00"/>
    <x v="12"/>
    <x v="35"/>
    <x v="38"/>
  </r>
  <r>
    <s v="WL670"/>
    <s v="蔚成美"/>
    <s v="基本生产工人"/>
    <x v="3"/>
    <x v="19"/>
    <s v="450102198410285538"/>
    <s v="男"/>
    <s v="1984-10-28"/>
    <x v="4"/>
    <d v="2012-10-09T00:00:00"/>
    <d v="2012-10-09T00:00:00"/>
    <x v="23"/>
    <x v="31"/>
    <x v="27"/>
  </r>
  <r>
    <s v="WL671"/>
    <s v="劳振华"/>
    <s v="基本生产工人"/>
    <x v="3"/>
    <x v="19"/>
    <s v="431200198204197078"/>
    <s v="男"/>
    <s v="1982-04-19"/>
    <x v="4"/>
    <d v="2009-02-06T00:00:00"/>
    <d v="2009-02-06T00:00:00"/>
    <x v="19"/>
    <x v="2"/>
    <x v="2"/>
  </r>
  <r>
    <s v="WL672"/>
    <s v="乐宏一"/>
    <s v="基本生产工人"/>
    <x v="3"/>
    <x v="19"/>
    <s v="220702198701298339"/>
    <s v="男"/>
    <s v="1987-01-29"/>
    <x v="4"/>
    <d v="2015-01-05T00:00:00"/>
    <d v="2015-01-05T00:00:00"/>
    <x v="11"/>
    <x v="36"/>
    <x v="1"/>
  </r>
  <r>
    <s v="WL673"/>
    <s v="郁渝豫"/>
    <s v="基本生产工人"/>
    <x v="3"/>
    <x v="19"/>
    <s v="360201198103260450"/>
    <s v="男"/>
    <s v="1981-03-26"/>
    <x v="4"/>
    <d v="2004-12-07T00:00:00"/>
    <d v="2004-12-07T00:00:00"/>
    <x v="13"/>
    <x v="28"/>
    <x v="13"/>
  </r>
  <r>
    <s v="WL674"/>
    <s v="毛秋柳"/>
    <s v="基本生产工人"/>
    <x v="3"/>
    <x v="19"/>
    <s v="330212197504034197"/>
    <s v="男"/>
    <s v="1975-04-03"/>
    <x v="4"/>
    <d v="2003-10-21T00:00:00"/>
    <d v="2003-10-21T00:00:00"/>
    <x v="14"/>
    <x v="17"/>
    <x v="19"/>
  </r>
  <r>
    <s v="WL675"/>
    <s v="麴林泉"/>
    <s v="基本生产工人"/>
    <x v="3"/>
    <x v="19"/>
    <s v="340201199107224415"/>
    <s v="男"/>
    <s v="1991-07-22"/>
    <x v="4"/>
    <d v="2016-12-13T00:00:00"/>
    <d v="2016-12-13T00:00:00"/>
    <x v="30"/>
    <x v="37"/>
    <x v="36"/>
  </r>
  <r>
    <s v="WL676"/>
    <s v="金振"/>
    <s v="基本生产工人"/>
    <x v="3"/>
    <x v="19"/>
    <s v="320504197611014778"/>
    <s v="男"/>
    <s v="1976-11-01"/>
    <x v="4"/>
    <d v="2013-03-30T00:00:00"/>
    <d v="2002-07-24T00:00:00"/>
    <x v="23"/>
    <x v="0"/>
    <x v="4"/>
  </r>
  <r>
    <s v="WL677"/>
    <s v="洪亚宁"/>
    <s v="基本生产工人"/>
    <x v="3"/>
    <x v="19"/>
    <s v="620821197705055873"/>
    <s v="男"/>
    <s v="1977-05-05"/>
    <x v="4"/>
    <d v="2003-01-09T00:00:00"/>
    <d v="2003-01-09T00:00:00"/>
    <x v="0"/>
    <x v="0"/>
    <x v="5"/>
  </r>
  <r>
    <s v="WL678"/>
    <s v="葛子昂"/>
    <s v="基本生产工人"/>
    <x v="3"/>
    <x v="19"/>
    <s v="513200199310268032"/>
    <s v="男"/>
    <s v="1993-10-26"/>
    <x v="4"/>
    <d v="2003-01-04T00:00:00"/>
    <d v="2014-05-24T00:00:00"/>
    <x v="0"/>
    <x v="36"/>
    <x v="39"/>
  </r>
  <r>
    <s v="WL679"/>
    <s v="扶风光"/>
    <s v="基本生产工人"/>
    <x v="3"/>
    <x v="19"/>
    <s v="150726197611239958"/>
    <s v="男"/>
    <s v="1976-11-23"/>
    <x v="4"/>
    <d v="2004-07-08T00:00:00"/>
    <d v="2004-07-08T00:00:00"/>
    <x v="13"/>
    <x v="28"/>
    <x v="4"/>
  </r>
  <r>
    <s v="WL680"/>
    <s v="顾俊博"/>
    <s v="基本生产工人"/>
    <x v="3"/>
    <x v="19"/>
    <s v="131024197911160957"/>
    <s v="男"/>
    <s v="1979-11-16"/>
    <x v="4"/>
    <d v="2005-07-11T00:00:00"/>
    <d v="2004-05-08T00:00:00"/>
    <x v="7"/>
    <x v="28"/>
    <x v="14"/>
  </r>
  <r>
    <s v="WL681"/>
    <s v="魏嘉盛"/>
    <s v="基本生产工人"/>
    <x v="3"/>
    <x v="19"/>
    <s v="341503197503139133"/>
    <s v="男"/>
    <s v="1975-03-13"/>
    <x v="4"/>
    <d v="2007-03-24T00:00:00"/>
    <d v="2002-04-07T00:00:00"/>
    <x v="8"/>
    <x v="6"/>
    <x v="19"/>
  </r>
  <r>
    <s v="WL682"/>
    <s v="侯驿镐"/>
    <s v="基本生产工人"/>
    <x v="3"/>
    <x v="19"/>
    <s v="500236199005062259"/>
    <s v="男"/>
    <s v="1990-05-06"/>
    <x v="4"/>
    <d v="2015-05-27T00:00:00"/>
    <d v="2015-05-27T00:00:00"/>
    <x v="12"/>
    <x v="35"/>
    <x v="37"/>
  </r>
  <r>
    <s v="WL683"/>
    <s v="富琢杭"/>
    <s v="基本生产工人"/>
    <x v="3"/>
    <x v="19"/>
    <s v="510682198804072653"/>
    <s v="男"/>
    <s v="1988-04-07"/>
    <x v="4"/>
    <d v="2011-06-03T00:00:00"/>
    <d v="2011-06-03T00:00:00"/>
    <x v="1"/>
    <x v="33"/>
    <x v="32"/>
  </r>
  <r>
    <s v="WL684"/>
    <s v="何飞"/>
    <s v="基本生产工人"/>
    <x v="3"/>
    <x v="19"/>
    <s v="230903199311214471"/>
    <s v="男"/>
    <s v="1993-11-21"/>
    <x v="4"/>
    <d v="2016-11-27T00:00:00"/>
    <d v="2016-11-27T00:00:00"/>
    <x v="30"/>
    <x v="37"/>
    <x v="39"/>
  </r>
  <r>
    <s v="WL685"/>
    <s v="潘泽文"/>
    <s v="基本生产工人"/>
    <x v="3"/>
    <x v="19"/>
    <s v="130624197702131334"/>
    <s v="男"/>
    <s v="1977-02-13"/>
    <x v="4"/>
    <d v="2007-01-28T00:00:00"/>
    <d v="2001-10-01T00:00:00"/>
    <x v="8"/>
    <x v="6"/>
    <x v="4"/>
  </r>
  <r>
    <s v="WL686"/>
    <s v="秦詹"/>
    <s v="基本生产工人"/>
    <x v="3"/>
    <x v="19"/>
    <s v="640502198912100190"/>
    <s v="男"/>
    <s v="1989-12-10"/>
    <x v="4"/>
    <d v="2015-04-17T00:00:00"/>
    <d v="2015-04-17T00:00:00"/>
    <x v="12"/>
    <x v="35"/>
    <x v="34"/>
  </r>
  <r>
    <s v="WL687"/>
    <s v="倪非"/>
    <s v="基本生产工人"/>
    <x v="3"/>
    <x v="19"/>
    <s v="150826199202118930"/>
    <s v="男"/>
    <s v="1992-02-11"/>
    <x v="4"/>
    <d v="2015-04-12T00:00:00"/>
    <d v="2013-06-23T00:00:00"/>
    <x v="11"/>
    <x v="34"/>
    <x v="36"/>
  </r>
  <r>
    <s v="WL688"/>
    <s v="闵妍伊"/>
    <s v="基本生产工人"/>
    <x v="3"/>
    <x v="19"/>
    <s v="511902198904127979"/>
    <s v="男"/>
    <s v="1989-04-12"/>
    <x v="4"/>
    <d v="2011-10-27T00:00:00"/>
    <d v="2011-10-27T00:00:00"/>
    <x v="1"/>
    <x v="33"/>
    <x v="33"/>
  </r>
  <r>
    <s v="WL689"/>
    <s v="庄文言"/>
    <s v="基本生产工人"/>
    <x v="3"/>
    <x v="19"/>
    <s v="130227198101095616"/>
    <s v="男"/>
    <s v="1981-01-09"/>
    <x v="4"/>
    <d v="2003-03-21T00:00:00"/>
    <d v="2003-03-21T00:00:00"/>
    <x v="0"/>
    <x v="0"/>
    <x v="13"/>
  </r>
  <r>
    <s v="WL690"/>
    <s v="张涛宁"/>
    <s v="基本生产工人"/>
    <x v="3"/>
    <x v="19"/>
    <s v="62010119750320331X"/>
    <s v="男"/>
    <s v="1975-03-20"/>
    <x v="4"/>
    <d v="2012-12-14T00:00:00"/>
    <d v="1999-04-02T00:00:00"/>
    <x v="23"/>
    <x v="7"/>
    <x v="19"/>
  </r>
  <r>
    <s v="WL691"/>
    <s v="凤嘉力"/>
    <s v="基本生产工人"/>
    <x v="3"/>
    <x v="19"/>
    <s v="522701198203101392"/>
    <s v="男"/>
    <s v="1982-03-10"/>
    <x v="4"/>
    <d v="2006-12-13T00:00:00"/>
    <d v="2006-12-13T00:00:00"/>
    <x v="8"/>
    <x v="9"/>
    <x v="8"/>
  </r>
  <r>
    <s v="WL692"/>
    <s v="能蓝玉"/>
    <s v="基本生产工人"/>
    <x v="3"/>
    <x v="19"/>
    <s v="421001197512052099"/>
    <s v="男"/>
    <s v="1975-12-05"/>
    <x v="4"/>
    <d v="2007-10-24T00:00:00"/>
    <d v="2002-04-17T00:00:00"/>
    <x v="4"/>
    <x v="0"/>
    <x v="10"/>
  </r>
  <r>
    <s v="WL693"/>
    <s v="芮月"/>
    <s v="基本生产工人"/>
    <x v="3"/>
    <x v="19"/>
    <s v="210114197903116616"/>
    <s v="男"/>
    <s v="1979-03-11"/>
    <x v="4"/>
    <d v="2007-04-11T00:00:00"/>
    <d v="2003-08-16T00:00:00"/>
    <x v="8"/>
    <x v="17"/>
    <x v="0"/>
  </r>
  <r>
    <s v="WL694"/>
    <s v="茅宏恒"/>
    <s v="基本生产工人"/>
    <x v="3"/>
    <x v="19"/>
    <s v="620801199309083657"/>
    <s v="男"/>
    <s v="1993-09-08"/>
    <x v="4"/>
    <d v="2007-04-06T00:00:00"/>
    <d v="2014-09-26T00:00:00"/>
    <x v="8"/>
    <x v="36"/>
    <x v="39"/>
  </r>
  <r>
    <s v="WL695"/>
    <s v="和超"/>
    <s v="基本生产工人"/>
    <x v="3"/>
    <x v="19"/>
    <s v="61040119911126917X"/>
    <s v="男"/>
    <s v="1991-11-26"/>
    <x v="4"/>
    <d v="2007-04-01T00:00:00"/>
    <d v="2012-12-21T00:00:00"/>
    <x v="8"/>
    <x v="31"/>
    <x v="36"/>
  </r>
  <r>
    <s v="WL696"/>
    <s v="葛雨桐"/>
    <s v="基本生产工人"/>
    <x v="3"/>
    <x v="19"/>
    <s v="341204198708203658"/>
    <s v="男"/>
    <s v="1987-08-20"/>
    <x v="4"/>
    <d v="2012-12-02T00:00:00"/>
    <d v="2010-05-02T00:00:00"/>
    <x v="23"/>
    <x v="19"/>
    <x v="32"/>
  </r>
  <r>
    <s v="WL697"/>
    <s v="诸致远"/>
    <s v="基本生产工人"/>
    <x v="3"/>
    <x v="19"/>
    <s v="410721197607257194"/>
    <s v="男"/>
    <s v="1976-07-25"/>
    <x v="4"/>
    <d v="2011-01-31T00:00:00"/>
    <d v="2002-04-04T00:00:00"/>
    <x v="15"/>
    <x v="6"/>
    <x v="4"/>
  </r>
  <r>
    <s v="WL698"/>
    <s v="伊洋"/>
    <s v="基本生产工人"/>
    <x v="3"/>
    <x v="19"/>
    <s v="445381197701019293"/>
    <s v="男"/>
    <s v="1977-01-01"/>
    <x v="4"/>
    <d v="2013-01-09T00:00:00"/>
    <d v="2002-05-14T00:00:00"/>
    <x v="23"/>
    <x v="0"/>
    <x v="4"/>
  </r>
  <r>
    <s v="WL699"/>
    <s v="奚玉"/>
    <s v="基本生产工人"/>
    <x v="3"/>
    <x v="19"/>
    <s v="421002198005106890"/>
    <s v="男"/>
    <s v="1980-05-10"/>
    <x v="4"/>
    <d v="2005-08-03T00:00:00"/>
    <d v="2002-06-14T00:00:00"/>
    <x v="7"/>
    <x v="0"/>
    <x v="13"/>
  </r>
  <r>
    <s v="WL700"/>
    <s v="锺志红"/>
    <s v="基本生产工人"/>
    <x v="3"/>
    <x v="19"/>
    <s v="522732199107010932"/>
    <s v="男"/>
    <s v="1991-07-01"/>
    <x v="4"/>
    <d v="2015-03-09T00:00:00"/>
    <d v="2015-03-09T00:00:00"/>
    <x v="11"/>
    <x v="36"/>
    <x v="36"/>
  </r>
  <r>
    <s v="WL701"/>
    <s v="广博靳"/>
    <s v="基本生产工人"/>
    <x v="3"/>
    <x v="19"/>
    <s v="542222199109083258"/>
    <s v="男"/>
    <s v="1991-09-08"/>
    <x v="4"/>
    <d v="2014-03-16T00:00:00"/>
    <d v="2014-03-16T00:00:00"/>
    <x v="25"/>
    <x v="34"/>
    <x v="36"/>
  </r>
  <r>
    <s v="WL702"/>
    <s v="禄涛华"/>
    <s v="基本生产工人"/>
    <x v="3"/>
    <x v="19"/>
    <s v="440500197707308270"/>
    <s v="男"/>
    <s v="1977-07-30"/>
    <x v="4"/>
    <d v="2004-05-11T00:00:00"/>
    <d v="2004-05-11T00:00:00"/>
    <x v="13"/>
    <x v="28"/>
    <x v="5"/>
  </r>
  <r>
    <s v="WL703"/>
    <s v="尤乐"/>
    <s v="基本生产工人"/>
    <x v="3"/>
    <x v="19"/>
    <s v="340301197512116131"/>
    <s v="男"/>
    <s v="1975-12-11"/>
    <x v="4"/>
    <d v="1997-01-18T00:00:00"/>
    <d v="1997-01-18T00:00:00"/>
    <x v="27"/>
    <x v="10"/>
    <x v="10"/>
  </r>
  <r>
    <s v="WL704"/>
    <s v="凤世星"/>
    <s v="基本生产工人"/>
    <x v="3"/>
    <x v="19"/>
    <s v="130825197911065238"/>
    <s v="男"/>
    <s v="1979-11-06"/>
    <x v="4"/>
    <d v="2005-12-03T00:00:00"/>
    <d v="2005-12-03T00:00:00"/>
    <x v="7"/>
    <x v="12"/>
    <x v="14"/>
  </r>
  <r>
    <s v="WL705"/>
    <s v="马荣胜"/>
    <s v="基本生产工人"/>
    <x v="3"/>
    <x v="19"/>
    <s v="623025198611017832"/>
    <s v="男"/>
    <s v="1986-11-01"/>
    <x v="4"/>
    <d v="2008-02-20T00:00:00"/>
    <d v="2008-02-20T00:00:00"/>
    <x v="4"/>
    <x v="4"/>
    <x v="1"/>
  </r>
  <r>
    <s v="WL706"/>
    <s v="戎孜娴"/>
    <s v="基本生产工人"/>
    <x v="3"/>
    <x v="19"/>
    <s v="150924198303065477"/>
    <s v="男"/>
    <s v="1983-03-06"/>
    <x v="4"/>
    <d v="2007-03-18T00:00:00"/>
    <d v="2007-03-18T00:00:00"/>
    <x v="8"/>
    <x v="9"/>
    <x v="2"/>
  </r>
  <r>
    <s v="WL707"/>
    <s v="倪修军"/>
    <s v="基本生产工人"/>
    <x v="3"/>
    <x v="19"/>
    <s v="630101199406174319"/>
    <s v="男"/>
    <s v="1994-06-17"/>
    <x v="4"/>
    <d v="2007-03-13T00:00:00"/>
    <d v="2015-02-20T00:00:00"/>
    <x v="8"/>
    <x v="36"/>
    <x v="40"/>
  </r>
  <r>
    <s v="WL708"/>
    <s v="奚贤"/>
    <s v="基本生产工人"/>
    <x v="3"/>
    <x v="19"/>
    <s v="220802198401020218"/>
    <s v="男"/>
    <s v="1984-01-02"/>
    <x v="4"/>
    <d v="2009-03-23T00:00:00"/>
    <d v="2009-03-23T00:00:00"/>
    <x v="19"/>
    <x v="2"/>
    <x v="12"/>
  </r>
  <r>
    <s v="WL709"/>
    <s v="寇非吟"/>
    <s v="基本生产工人"/>
    <x v="3"/>
    <x v="19"/>
    <s v="530923198604214493"/>
    <s v="男"/>
    <s v="1986-04-21"/>
    <x v="4"/>
    <d v="2011-04-05T00:00:00"/>
    <d v="2011-04-05T00:00:00"/>
    <x v="15"/>
    <x v="19"/>
    <x v="1"/>
  </r>
  <r>
    <s v="WL710"/>
    <s v="储付元"/>
    <s v="基本生产工人"/>
    <x v="3"/>
    <x v="19"/>
    <s v="371524197607315215"/>
    <s v="男"/>
    <s v="1976-07-31"/>
    <x v="4"/>
    <d v="2002-07-22T00:00:00"/>
    <d v="1998-12-25T00:00:00"/>
    <x v="0"/>
    <x v="7"/>
    <x v="4"/>
  </r>
  <r>
    <s v="WL711"/>
    <s v="郎星霖"/>
    <s v="基本生产工人"/>
    <x v="3"/>
    <x v="19"/>
    <s v="632522197901240519"/>
    <s v="男"/>
    <s v="1979-01-24"/>
    <x v="4"/>
    <d v="2010-04-14T00:00:00"/>
    <d v="2006-12-10T00:00:00"/>
    <x v="15"/>
    <x v="9"/>
    <x v="0"/>
  </r>
  <r>
    <s v="WL712"/>
    <s v="乌恒"/>
    <s v="基本生产工人"/>
    <x v="3"/>
    <x v="19"/>
    <s v="330803198708117091"/>
    <s v="男"/>
    <s v="1987-08-11"/>
    <x v="4"/>
    <d v="2009-07-05T00:00:00"/>
    <d v="2009-07-05T00:00:00"/>
    <x v="2"/>
    <x v="1"/>
    <x v="32"/>
  </r>
  <r>
    <s v="WL713"/>
    <s v="明镇国"/>
    <s v="基本生产工人"/>
    <x v="3"/>
    <x v="19"/>
    <s v="14100019910624893X"/>
    <s v="男"/>
    <s v="1991-06-24"/>
    <x v="4"/>
    <d v="2009-06-30T00:00:00"/>
    <d v="2012-11-02T00:00:00"/>
    <x v="2"/>
    <x v="31"/>
    <x v="36"/>
  </r>
  <r>
    <s v="WL714"/>
    <s v="武彦辉"/>
    <s v="基本生产工人"/>
    <x v="3"/>
    <x v="19"/>
    <s v="420602199102016631"/>
    <s v="男"/>
    <s v="1991-02-01"/>
    <x v="4"/>
    <d v="2014-08-26T00:00:00"/>
    <d v="2014-08-26T00:00:00"/>
    <x v="11"/>
    <x v="36"/>
    <x v="37"/>
  </r>
  <r>
    <s v="WL715"/>
    <s v="温少"/>
    <s v="基本生产工人"/>
    <x v="3"/>
    <x v="19"/>
    <s v="659001197904079530"/>
    <s v="男"/>
    <s v="1979-04-07"/>
    <x v="4"/>
    <d v="2007-05-31T00:00:00"/>
    <d v="2003-03-18T00:00:00"/>
    <x v="4"/>
    <x v="0"/>
    <x v="0"/>
  </r>
  <r>
    <s v="WL716"/>
    <s v="方玉霖"/>
    <s v="基本生产工人"/>
    <x v="3"/>
    <x v="19"/>
    <s v="222406198809120330"/>
    <s v="男"/>
    <s v="1988-09-12"/>
    <x v="4"/>
    <d v="2010-06-07T00:00:00"/>
    <d v="2010-06-07T00:00:00"/>
    <x v="15"/>
    <x v="19"/>
    <x v="33"/>
  </r>
  <r>
    <s v="WL717"/>
    <s v="汤欣阳"/>
    <s v="基本生产工人"/>
    <x v="3"/>
    <x v="19"/>
    <s v="440705197902267171"/>
    <s v="男"/>
    <s v="1979-02-26"/>
    <x v="4"/>
    <d v="2007-03-10T00:00:00"/>
    <d v="2007-03-10T00:00:00"/>
    <x v="8"/>
    <x v="9"/>
    <x v="0"/>
  </r>
  <r>
    <s v="WL718"/>
    <s v="平中方"/>
    <s v="基本生产工人"/>
    <x v="3"/>
    <x v="19"/>
    <s v="610729198709125275"/>
    <s v="男"/>
    <s v="1987-09-12"/>
    <x v="4"/>
    <d v="2015-11-26T00:00:00"/>
    <d v="2015-11-26T00:00:00"/>
    <x v="12"/>
    <x v="35"/>
    <x v="32"/>
  </r>
  <r>
    <s v="WL719"/>
    <s v="毕肜瑛"/>
    <s v="基本生产工人"/>
    <x v="3"/>
    <x v="19"/>
    <s v="610730199205052578"/>
    <s v="男"/>
    <s v="1992-05-05"/>
    <x v="4"/>
    <d v="2016-05-09T00:00:00"/>
    <d v="2016-05-09T00:00:00"/>
    <x v="30"/>
    <x v="37"/>
    <x v="38"/>
  </r>
  <r>
    <s v="WL720"/>
    <s v="雷之平"/>
    <s v="基本生产工人"/>
    <x v="3"/>
    <x v="19"/>
    <s v="230714198901106036"/>
    <s v="男"/>
    <s v="1989-01-10"/>
    <x v="4"/>
    <d v="2014-07-16T00:00:00"/>
    <d v="2014-07-16T00:00:00"/>
    <x v="11"/>
    <x v="36"/>
    <x v="33"/>
  </r>
  <r>
    <s v="WL721"/>
    <s v="符铭"/>
    <s v="基本生产工人"/>
    <x v="3"/>
    <x v="19"/>
    <s v="13040119781120607X"/>
    <s v="男"/>
    <s v="1978-11-20"/>
    <x v="4"/>
    <d v="2002-05-22T00:00:00"/>
    <d v="2001-09-04T00:00:00"/>
    <x v="0"/>
    <x v="6"/>
    <x v="0"/>
  </r>
  <r>
    <s v="WL722"/>
    <s v="阙黎"/>
    <s v="基本生产工人"/>
    <x v="3"/>
    <x v="19"/>
    <s v="652325197802139433"/>
    <s v="男"/>
    <s v="1978-02-13"/>
    <x v="4"/>
    <d v="2015-11-24T00:00:00"/>
    <d v="2000-12-20T00:00:00"/>
    <x v="12"/>
    <x v="15"/>
    <x v="5"/>
  </r>
  <r>
    <s v="WL723"/>
    <s v="汤森"/>
    <s v="基本生产工人"/>
    <x v="3"/>
    <x v="19"/>
    <s v="45130219750728917X"/>
    <s v="男"/>
    <s v="1975-07-28"/>
    <x v="4"/>
    <d v="2000-11-06T00:00:00"/>
    <d v="2000-11-06T00:00:00"/>
    <x v="9"/>
    <x v="15"/>
    <x v="10"/>
  </r>
  <r>
    <s v="WL724"/>
    <s v="酆忠义"/>
    <s v="基本生产工人"/>
    <x v="3"/>
    <x v="19"/>
    <s v="110228197606157139"/>
    <s v="男"/>
    <s v="1976-06-15"/>
    <x v="4"/>
    <d v="1998-09-08T00:00:00"/>
    <d v="1998-09-08T00:00:00"/>
    <x v="3"/>
    <x v="7"/>
    <x v="4"/>
  </r>
  <r>
    <s v="WL725"/>
    <s v="喻健"/>
    <s v="基本生产工人"/>
    <x v="3"/>
    <x v="19"/>
    <s v="230505198504127397"/>
    <s v="男"/>
    <s v="1985-04-12"/>
    <x v="4"/>
    <d v="2007-08-06T00:00:00"/>
    <d v="2007-08-06T00:00:00"/>
    <x v="4"/>
    <x v="4"/>
    <x v="27"/>
  </r>
  <r>
    <s v="WL726"/>
    <s v="窦贞国"/>
    <s v="基本生产工人"/>
    <x v="3"/>
    <x v="19"/>
    <s v="542624199401156797"/>
    <s v="男"/>
    <s v="1994-01-15"/>
    <x v="4"/>
    <d v="2007-08-01T00:00:00"/>
    <d v="2015-09-07T00:00:00"/>
    <x v="4"/>
    <x v="35"/>
    <x v="39"/>
  </r>
  <r>
    <s v="WL727"/>
    <s v="莫逸轩"/>
    <s v="基本生产工人"/>
    <x v="3"/>
    <x v="19"/>
    <s v="350821198909088676"/>
    <s v="男"/>
    <s v="1989-09-08"/>
    <x v="4"/>
    <d v="2016-11-11T00:00:00"/>
    <d v="2016-11-11T00:00:00"/>
    <x v="30"/>
    <x v="37"/>
    <x v="34"/>
  </r>
  <r>
    <s v="WL728"/>
    <s v="倪瑶博"/>
    <s v="基本生产工人"/>
    <x v="3"/>
    <x v="19"/>
    <s v="110101197606085635"/>
    <s v="男"/>
    <s v="1976-06-08"/>
    <x v="4"/>
    <d v="2002-06-03T00:00:00"/>
    <d v="2002-06-03T00:00:00"/>
    <x v="0"/>
    <x v="0"/>
    <x v="4"/>
  </r>
  <r>
    <s v="WL729"/>
    <s v="齐博靳"/>
    <s v="基本生产工人"/>
    <x v="3"/>
    <x v="19"/>
    <s v="130404198304109674"/>
    <s v="男"/>
    <s v="1983-04-10"/>
    <x v="4"/>
    <d v="2010-09-27T00:00:00"/>
    <d v="2010-09-27T00:00:00"/>
    <x v="15"/>
    <x v="19"/>
    <x v="2"/>
  </r>
  <r>
    <s v="WL730"/>
    <s v="韦沐阳"/>
    <s v="基本生产工人"/>
    <x v="3"/>
    <x v="19"/>
    <s v="340504197809123316"/>
    <s v="男"/>
    <s v="1978-09-12"/>
    <x v="4"/>
    <d v="2003-01-22T00:00:00"/>
    <d v="2003-01-22T00:00:00"/>
    <x v="0"/>
    <x v="0"/>
    <x v="0"/>
  </r>
  <r>
    <s v="WL731"/>
    <s v="关辰淋"/>
    <s v="基本生产工人"/>
    <x v="3"/>
    <x v="19"/>
    <s v="620401199406223998"/>
    <s v="男"/>
    <s v="1994-06-22"/>
    <x v="4"/>
    <d v="2003-01-17T00:00:00"/>
    <d v="2015-10-12T00:00:00"/>
    <x v="0"/>
    <x v="35"/>
    <x v="40"/>
  </r>
  <r>
    <s v="WL732"/>
    <s v="温星瑶"/>
    <s v="基本生产工人"/>
    <x v="3"/>
    <x v="19"/>
    <s v="532530197511244174"/>
    <s v="男"/>
    <s v="1975-11-24"/>
    <x v="4"/>
    <d v="2007-11-24T00:00:00"/>
    <d v="1998-10-19T00:00:00"/>
    <x v="4"/>
    <x v="7"/>
    <x v="10"/>
  </r>
  <r>
    <s v="WL733"/>
    <s v="凤玉梁"/>
    <s v="基本生产工人"/>
    <x v="3"/>
    <x v="19"/>
    <s v="421000197706149976"/>
    <s v="男"/>
    <s v="1977-06-14"/>
    <x v="4"/>
    <d v="2007-02-06T00:00:00"/>
    <d v="2002-07-26T00:00:00"/>
    <x v="8"/>
    <x v="0"/>
    <x v="5"/>
  </r>
  <r>
    <s v="WL734"/>
    <s v="钮亚洲"/>
    <s v="基本生产工人"/>
    <x v="3"/>
    <x v="19"/>
    <s v="130604198203194698"/>
    <s v="男"/>
    <s v="1982-03-19"/>
    <x v="4"/>
    <d v="2010-12-27T00:00:00"/>
    <d v="2010-12-27T00:00:00"/>
    <x v="15"/>
    <x v="19"/>
    <x v="8"/>
  </r>
  <r>
    <s v="WL735"/>
    <s v="秦子平"/>
    <s v="基本生产工人"/>
    <x v="3"/>
    <x v="19"/>
    <s v="450403197707156137"/>
    <s v="男"/>
    <s v="1977-07-15"/>
    <x v="4"/>
    <d v="2002-09-07T00:00:00"/>
    <d v="2002-09-07T00:00:00"/>
    <x v="0"/>
    <x v="0"/>
    <x v="5"/>
  </r>
  <r>
    <s v="WL736"/>
    <s v="蔚继富"/>
    <s v="基本生产工人"/>
    <x v="3"/>
    <x v="19"/>
    <s v="230126198612043959"/>
    <s v="男"/>
    <s v="1986-12-04"/>
    <x v="4"/>
    <d v="2014-04-12T00:00:00"/>
    <d v="2014-04-12T00:00:00"/>
    <x v="25"/>
    <x v="34"/>
    <x v="1"/>
  </r>
  <r>
    <s v="WL737"/>
    <s v="空海贤"/>
    <s v="基本生产工人"/>
    <x v="3"/>
    <x v="19"/>
    <s v="511529199306113473"/>
    <s v="男"/>
    <s v="1993-06-11"/>
    <x v="4"/>
    <d v="2014-04-07T00:00:00"/>
    <d v="2014-05-10T00:00:00"/>
    <x v="25"/>
    <x v="36"/>
    <x v="39"/>
  </r>
  <r>
    <s v="WL738"/>
    <s v="和升"/>
    <s v="基本生产工人"/>
    <x v="3"/>
    <x v="19"/>
    <s v="22018219920325365X"/>
    <s v="男"/>
    <s v="1992-03-25"/>
    <x v="4"/>
    <d v="2016-06-02T00:00:00"/>
    <d v="2016-06-02T00:00:00"/>
    <x v="30"/>
    <x v="37"/>
    <x v="36"/>
  </r>
  <r>
    <s v="WL739"/>
    <s v="庞争然"/>
    <s v="基本生产工人"/>
    <x v="3"/>
    <x v="19"/>
    <s v="361023197903304718"/>
    <s v="男"/>
    <s v="1979-03-30"/>
    <x v="4"/>
    <d v="2008-02-19T00:00:00"/>
    <d v="2006-04-11T00:00:00"/>
    <x v="4"/>
    <x v="12"/>
    <x v="0"/>
  </r>
  <r>
    <s v="WL740"/>
    <s v="熊福"/>
    <s v="基本生产工人"/>
    <x v="3"/>
    <x v="19"/>
    <s v="110200198710016991"/>
    <s v="男"/>
    <s v="1987-10-01"/>
    <x v="4"/>
    <d v="2014-11-14T00:00:00"/>
    <d v="2012-12-21T00:00:00"/>
    <x v="11"/>
    <x v="31"/>
    <x v="32"/>
  </r>
  <r>
    <s v="WL741"/>
    <s v="尹成日"/>
    <s v="基本生产工人"/>
    <x v="3"/>
    <x v="19"/>
    <s v="320703199204170953"/>
    <s v="男"/>
    <s v="1992-04-17"/>
    <x v="4"/>
    <d v="2014-09-03T00:00:00"/>
    <d v="2014-09-03T00:00:00"/>
    <x v="11"/>
    <x v="36"/>
    <x v="38"/>
  </r>
  <r>
    <s v="WL742"/>
    <s v="康子童"/>
    <s v="基本生产工人"/>
    <x v="3"/>
    <x v="19"/>
    <s v="510500197810104397"/>
    <s v="男"/>
    <s v="1978-10-10"/>
    <x v="4"/>
    <d v="2004-04-02T00:00:00"/>
    <d v="2004-04-02T00:00:00"/>
    <x v="14"/>
    <x v="17"/>
    <x v="0"/>
  </r>
  <r>
    <s v="WL743"/>
    <s v="谈瑶恒"/>
    <s v="基本生产工人"/>
    <x v="3"/>
    <x v="19"/>
    <s v="370481198602146630"/>
    <s v="男"/>
    <s v="1986-02-14"/>
    <x v="4"/>
    <d v="2015-05-24T00:00:00"/>
    <d v="2008-07-22T00:00:00"/>
    <x v="12"/>
    <x v="2"/>
    <x v="31"/>
  </r>
  <r>
    <s v="WL744"/>
    <s v="葛之平"/>
    <s v="基本生产工人"/>
    <x v="3"/>
    <x v="19"/>
    <s v="610300198201161393"/>
    <s v="男"/>
    <s v="1982-01-16"/>
    <x v="4"/>
    <d v="2006-04-11T00:00:00"/>
    <d v="2006-04-11T00:00:00"/>
    <x v="7"/>
    <x v="12"/>
    <x v="8"/>
  </r>
  <r>
    <s v="WL745"/>
    <s v="虞淋"/>
    <s v="基本生产工人"/>
    <x v="3"/>
    <x v="19"/>
    <s v="321322197706041106"/>
    <s v="女"/>
    <s v="1977-06-04"/>
    <x v="4"/>
    <d v="2013-02-03T00:00:00"/>
    <d v="2003-12-23T00:00:00"/>
    <x v="23"/>
    <x v="17"/>
    <x v="5"/>
  </r>
  <r>
    <s v="WL746"/>
    <s v="薛寒"/>
    <s v="基本生产工人"/>
    <x v="3"/>
    <x v="19"/>
    <s v="611021198007027867"/>
    <s v="女"/>
    <s v="1980-07-02"/>
    <x v="4"/>
    <d v="2006-04-02T00:00:00"/>
    <d v="2006-04-02T00:00:00"/>
    <x v="7"/>
    <x v="12"/>
    <x v="13"/>
  </r>
  <r>
    <s v="WL747"/>
    <s v="柏尔阳"/>
    <s v="基本生产工人"/>
    <x v="3"/>
    <x v="19"/>
    <s v="340604198508242522"/>
    <s v="女"/>
    <s v="1985-08-24"/>
    <x v="4"/>
    <d v="2010-01-25T00:00:00"/>
    <d v="2010-01-25T00:00:00"/>
    <x v="2"/>
    <x v="1"/>
    <x v="31"/>
  </r>
  <r>
    <s v="WL748"/>
    <s v="孙孤容"/>
    <s v="基本生产工人"/>
    <x v="3"/>
    <x v="19"/>
    <s v="110106199207305881"/>
    <s v="女"/>
    <s v="1992-07-30"/>
    <x v="4"/>
    <d v="2015-12-17T00:00:00"/>
    <d v="2015-12-17T00:00:00"/>
    <x v="12"/>
    <x v="35"/>
    <x v="38"/>
  </r>
  <r>
    <s v="WL749"/>
    <s v="邵缌羽"/>
    <s v="基本生产工人"/>
    <x v="3"/>
    <x v="19"/>
    <s v="150221198803261004"/>
    <s v="女"/>
    <s v="1988-03-26"/>
    <x v="4"/>
    <d v="2010-02-03T00:00:00"/>
    <d v="2010-02-03T00:00:00"/>
    <x v="2"/>
    <x v="1"/>
    <x v="32"/>
  </r>
  <r>
    <s v="WL750"/>
    <s v="羊香卉"/>
    <s v="基本生产工人"/>
    <x v="3"/>
    <x v="19"/>
    <s v="621226199111149986"/>
    <s v="女"/>
    <s v="1991-11-14"/>
    <x v="4"/>
    <d v="2013-08-03T00:00:00"/>
    <d v="2013-08-03T00:00:00"/>
    <x v="25"/>
    <x v="34"/>
    <x v="36"/>
  </r>
  <r>
    <s v="WL751"/>
    <s v="费慧清"/>
    <s v="基本生产工人"/>
    <x v="3"/>
    <x v="19"/>
    <s v="370181197907025687"/>
    <s v="女"/>
    <s v="1979-07-02"/>
    <x v="4"/>
    <d v="2004-12-02T00:00:00"/>
    <d v="2004-12-02T00:00:00"/>
    <x v="13"/>
    <x v="28"/>
    <x v="14"/>
  </r>
  <r>
    <s v="WL752"/>
    <s v="房晓蕾"/>
    <s v="基本生产工人"/>
    <x v="3"/>
    <x v="19"/>
    <s v="620602199410166903"/>
    <s v="女"/>
    <s v="1994-10-16"/>
    <x v="4"/>
    <d v="2004-11-27T00:00:00"/>
    <d v="2015-03-03T00:00:00"/>
    <x v="13"/>
    <x v="36"/>
    <x v="40"/>
  </r>
  <r>
    <s v="WL753"/>
    <s v="房绍晨"/>
    <s v="基本生产工人"/>
    <x v="3"/>
    <x v="19"/>
    <s v="21070319910803434X"/>
    <s v="女"/>
    <s v="1991-08-03"/>
    <x v="4"/>
    <d v="2004-11-22T00:00:00"/>
    <d v="2012-10-18T00:00:00"/>
    <x v="13"/>
    <x v="31"/>
    <x v="36"/>
  </r>
  <r>
    <s v="WL754"/>
    <s v="山智卓"/>
    <s v="基本生产工人"/>
    <x v="3"/>
    <x v="19"/>
    <s v="361125198707262568"/>
    <s v="女"/>
    <s v="1987-07-26"/>
    <x v="4"/>
    <d v="2011-04-27T00:00:00"/>
    <d v="2011-04-27T00:00:00"/>
    <x v="1"/>
    <x v="33"/>
    <x v="32"/>
  </r>
  <r>
    <s v="WL755"/>
    <s v="戈如凡"/>
    <s v="基本生产工人"/>
    <x v="3"/>
    <x v="19"/>
    <s v="220323197502199026"/>
    <s v="女"/>
    <s v="1975-02-19"/>
    <x v="4"/>
    <d v="2014-03-13T00:00:00"/>
    <d v="2003-04-11T00:00:00"/>
    <x v="25"/>
    <x v="0"/>
    <x v="19"/>
  </r>
  <r>
    <s v="WL756"/>
    <s v="田颖"/>
    <s v="基本生产工人"/>
    <x v="3"/>
    <x v="19"/>
    <s v="532327198106061943"/>
    <s v="女"/>
    <s v="1981-06-06"/>
    <x v="4"/>
    <d v="2006-12-27T00:00:00"/>
    <d v="2006-12-27T00:00:00"/>
    <x v="8"/>
    <x v="9"/>
    <x v="8"/>
  </r>
  <r>
    <s v="WL757"/>
    <s v="屈寄云"/>
    <s v="基本生产工人"/>
    <x v="3"/>
    <x v="19"/>
    <s v="61040019900523628X"/>
    <s v="女"/>
    <s v="1990-05-23"/>
    <x v="4"/>
    <d v="2006-12-22T00:00:00"/>
    <d v="2011-03-11T00:00:00"/>
    <x v="8"/>
    <x v="19"/>
    <x v="37"/>
  </r>
  <r>
    <s v="WL758"/>
    <s v="锺玉二"/>
    <s v="基本生产工人"/>
    <x v="3"/>
    <x v="19"/>
    <s v="430100198808242902"/>
    <s v="女"/>
    <s v="1988-08-24"/>
    <x v="4"/>
    <d v="2016-05-17T00:00:00"/>
    <d v="2016-05-17T00:00:00"/>
    <x v="30"/>
    <x v="37"/>
    <x v="33"/>
  </r>
  <r>
    <s v="WL759"/>
    <s v="吕涛鸣"/>
    <s v="基本生产工人"/>
    <x v="3"/>
    <x v="19"/>
    <s v="330226198505224307"/>
    <s v="女"/>
    <s v="1985-05-22"/>
    <x v="4"/>
    <d v="2015-03-28T00:00:00"/>
    <d v="2011-10-24T00:00:00"/>
    <x v="11"/>
    <x v="33"/>
    <x v="31"/>
  </r>
  <r>
    <s v="WL760"/>
    <s v="雷晓凤"/>
    <s v="基本生产工人"/>
    <x v="3"/>
    <x v="19"/>
    <s v="500233198402225361"/>
    <s v="女"/>
    <s v="1984-02-22"/>
    <x v="4"/>
    <d v="2009-12-20T00:00:00"/>
    <d v="2009-12-20T00:00:00"/>
    <x v="2"/>
    <x v="1"/>
    <x v="12"/>
  </r>
  <r>
    <s v="WL761"/>
    <s v="骆涵易"/>
    <s v="基本生产工人"/>
    <x v="3"/>
    <x v="19"/>
    <s v="330185197610250806"/>
    <s v="女"/>
    <s v="1976-10-25"/>
    <x v="4"/>
    <d v="2003-01-24T00:00:00"/>
    <d v="2003-01-24T00:00:00"/>
    <x v="0"/>
    <x v="0"/>
    <x v="4"/>
  </r>
  <r>
    <s v="WL762"/>
    <s v="戈之卉"/>
    <s v="基本生产工人"/>
    <x v="3"/>
    <x v="19"/>
    <s v="140224199205219481"/>
    <s v="女"/>
    <s v="1992-05-21"/>
    <x v="4"/>
    <d v="2003-01-19T00:00:00"/>
    <d v="2013-03-06T00:00:00"/>
    <x v="0"/>
    <x v="31"/>
    <x v="38"/>
  </r>
  <r>
    <s v="WL763"/>
    <s v="郎怜雪"/>
    <s v="基本生产工人"/>
    <x v="3"/>
    <x v="19"/>
    <s v="370126198206248888"/>
    <s v="女"/>
    <s v="1982-06-24"/>
    <x v="4"/>
    <d v="2005-08-06T00:00:00"/>
    <d v="2005-08-06T00:00:00"/>
    <x v="7"/>
    <x v="12"/>
    <x v="2"/>
  </r>
  <r>
    <s v="WL764"/>
    <s v="水琴"/>
    <s v="基本生产工人"/>
    <x v="3"/>
    <x v="19"/>
    <s v="320585198604144622"/>
    <s v="女"/>
    <s v="1986-04-14"/>
    <x v="4"/>
    <d v="2008-05-27T00:00:00"/>
    <d v="2008-05-27T00:00:00"/>
    <x v="19"/>
    <x v="2"/>
    <x v="1"/>
  </r>
  <r>
    <s v="WL765"/>
    <s v="庞静枫"/>
    <s v="基本生产工人"/>
    <x v="3"/>
    <x v="19"/>
    <s v="341322199102068669"/>
    <s v="女"/>
    <s v="1991-02-06"/>
    <x v="4"/>
    <d v="2013-03-06T00:00:00"/>
    <d v="2013-03-06T00:00:00"/>
    <x v="23"/>
    <x v="31"/>
    <x v="37"/>
  </r>
  <r>
    <s v="WL766"/>
    <s v="朱慕雁"/>
    <s v="基本生产工人"/>
    <x v="3"/>
    <x v="19"/>
    <s v="522230198107049509"/>
    <s v="女"/>
    <s v="1981-07-04"/>
    <x v="4"/>
    <d v="2008-12-20T00:00:00"/>
    <d v="2008-12-20T00:00:00"/>
    <x v="19"/>
    <x v="2"/>
    <x v="8"/>
  </r>
  <r>
    <s v="WL767"/>
    <s v="华敏"/>
    <s v="基本生产工人"/>
    <x v="3"/>
    <x v="19"/>
    <s v="632723198106269381"/>
    <s v="女"/>
    <s v="1981-06-26"/>
    <x v="4"/>
    <d v="2007-10-07T00:00:00"/>
    <d v="2007-10-07T00:00:00"/>
    <x v="4"/>
    <x v="4"/>
    <x v="8"/>
  </r>
  <r>
    <s v="WL768"/>
    <s v="严水蓉"/>
    <s v="基本生产工人"/>
    <x v="3"/>
    <x v="19"/>
    <s v="63252319900716190X"/>
    <s v="女"/>
    <s v="1990-07-16"/>
    <x v="4"/>
    <d v="2007-10-02T00:00:00"/>
    <d v="2011-07-13T00:00:00"/>
    <x v="4"/>
    <x v="33"/>
    <x v="37"/>
  </r>
  <r>
    <s v="WL769"/>
    <s v="艾洁"/>
    <s v="基本生产工人"/>
    <x v="3"/>
    <x v="19"/>
    <s v="450701198405187569"/>
    <s v="女"/>
    <s v="1984-05-18"/>
    <x v="4"/>
    <d v="2012-07-04T00:00:00"/>
    <d v="2012-07-04T00:00:00"/>
    <x v="23"/>
    <x v="31"/>
    <x v="27"/>
  </r>
  <r>
    <s v="WL770"/>
    <s v="孙韩嘉"/>
    <s v="基本生产工人"/>
    <x v="3"/>
    <x v="19"/>
    <s v="445300199309228200"/>
    <s v="女"/>
    <s v="1993-09-22"/>
    <x v="4"/>
    <d v="2012-06-29T00:00:00"/>
    <d v="2014-10-24T00:00:00"/>
    <x v="23"/>
    <x v="36"/>
    <x v="39"/>
  </r>
  <r>
    <s v="WL771"/>
    <s v="许忆丹"/>
    <s v="基本生产工人"/>
    <x v="3"/>
    <x v="19"/>
    <s v="141101197702198361"/>
    <s v="女"/>
    <s v="1977-02-19"/>
    <x v="4"/>
    <d v="1999-12-25T00:00:00"/>
    <d v="1999-12-25T00:00:00"/>
    <x v="22"/>
    <x v="14"/>
    <x v="4"/>
  </r>
  <r>
    <s v="WL772"/>
    <s v="王念雁"/>
    <s v="基本生产工人"/>
    <x v="3"/>
    <x v="19"/>
    <s v="610301198408062225"/>
    <s v="女"/>
    <s v="1984-08-06"/>
    <x v="4"/>
    <d v="2013-02-28T00:00:00"/>
    <d v="2011-05-25T00:00:00"/>
    <x v="23"/>
    <x v="33"/>
    <x v="27"/>
  </r>
  <r>
    <s v="WL773"/>
    <s v="时冬卉"/>
    <s v="基本生产工人"/>
    <x v="3"/>
    <x v="19"/>
    <s v="441827198411069786"/>
    <s v="女"/>
    <s v="1984-11-06"/>
    <x v="4"/>
    <d v="2009-03-20T00:00:00"/>
    <d v="2009-03-20T00:00:00"/>
    <x v="19"/>
    <x v="2"/>
    <x v="27"/>
  </r>
  <r>
    <s v="WL774"/>
    <s v="惠问风"/>
    <s v="基本生产工人"/>
    <x v="3"/>
    <x v="19"/>
    <s v="511525198812268566"/>
    <s v="女"/>
    <s v="1988-12-26"/>
    <x v="4"/>
    <d v="2010-02-20T00:00:00"/>
    <d v="2010-02-20T00:00:00"/>
    <x v="2"/>
    <x v="1"/>
    <x v="33"/>
  </r>
  <r>
    <s v="WL775"/>
    <s v="解一诺"/>
    <s v="基本生产工人"/>
    <x v="3"/>
    <x v="19"/>
    <s v="500111197702227328"/>
    <s v="女"/>
    <s v="1977-02-22"/>
    <x v="4"/>
    <d v="2001-05-09T00:00:00"/>
    <d v="2001-05-09T00:00:00"/>
    <x v="6"/>
    <x v="6"/>
    <x v="4"/>
  </r>
  <r>
    <s v="WL776"/>
    <s v="曹念文"/>
    <s v="基本生产工人"/>
    <x v="3"/>
    <x v="19"/>
    <s v="610801199208152922"/>
    <s v="女"/>
    <s v="1992-08-15"/>
    <x v="4"/>
    <d v="2014-08-15T00:00:00"/>
    <d v="2014-08-15T00:00:00"/>
    <x v="11"/>
    <x v="36"/>
    <x v="38"/>
  </r>
  <r>
    <s v="WL777"/>
    <s v="沈觅晴"/>
    <s v="基本生产工人"/>
    <x v="3"/>
    <x v="19"/>
    <s v="130534197801260788"/>
    <s v="女"/>
    <s v="1978-01-26"/>
    <x v="4"/>
    <d v="2001-11-15T00:00:00"/>
    <d v="2001-11-15T00:00:00"/>
    <x v="6"/>
    <x v="6"/>
    <x v="5"/>
  </r>
  <r>
    <s v="WL778"/>
    <s v="岑宝"/>
    <s v="基本生产工人"/>
    <x v="3"/>
    <x v="19"/>
    <s v="140411199104015083"/>
    <s v="女"/>
    <s v="1991-04-01"/>
    <x v="4"/>
    <d v="2015-12-17T00:00:00"/>
    <d v="2015-12-17T00:00:00"/>
    <x v="12"/>
    <x v="35"/>
    <x v="37"/>
  </r>
  <r>
    <s v="WL779"/>
    <s v="焦丹山"/>
    <s v="基本生产工人"/>
    <x v="3"/>
    <x v="19"/>
    <s v="469002197604279742"/>
    <s v="女"/>
    <s v="1976-04-27"/>
    <x v="4"/>
    <d v="2012-01-01T00:00:00"/>
    <d v="2002-02-27T00:00:00"/>
    <x v="1"/>
    <x v="6"/>
    <x v="4"/>
  </r>
  <r>
    <s v="WL780"/>
    <s v="翁晓旋"/>
    <s v="基本生产工人"/>
    <x v="3"/>
    <x v="19"/>
    <s v="530426198807319887"/>
    <s v="女"/>
    <s v="1988-07-31"/>
    <x v="4"/>
    <d v="2015-08-04T00:00:00"/>
    <d v="2015-08-04T00:00:00"/>
    <x v="12"/>
    <x v="35"/>
    <x v="33"/>
  </r>
  <r>
    <s v="WL781"/>
    <s v="宫书竹"/>
    <s v="基本生产工人"/>
    <x v="3"/>
    <x v="19"/>
    <s v="440802199412193128"/>
    <s v="女"/>
    <s v="1994-12-19"/>
    <x v="4"/>
    <d v="2016-02-11T00:00:00"/>
    <d v="2016-02-11T00:00:00"/>
    <x v="12"/>
    <x v="35"/>
    <x v="40"/>
  </r>
  <r>
    <s v="WL782"/>
    <s v="戚安青"/>
    <s v="基本生产工人"/>
    <x v="3"/>
    <x v="19"/>
    <s v="150501198304147240"/>
    <s v="女"/>
    <s v="1983-04-14"/>
    <x v="4"/>
    <d v="2011-03-22T00:00:00"/>
    <d v="2009-06-01T00:00:00"/>
    <x v="15"/>
    <x v="1"/>
    <x v="12"/>
  </r>
  <r>
    <s v="WL783"/>
    <s v="霍含玉"/>
    <s v="基本生产工人"/>
    <x v="3"/>
    <x v="19"/>
    <s v="211400198605065981"/>
    <s v="女"/>
    <s v="1986-05-06"/>
    <x v="4"/>
    <d v="2011-02-01T00:00:00"/>
    <d v="2011-02-01T00:00:00"/>
    <x v="15"/>
    <x v="19"/>
    <x v="1"/>
  </r>
  <r>
    <s v="WL784"/>
    <s v="岑寻冬"/>
    <s v="基本生产工人"/>
    <x v="3"/>
    <x v="19"/>
    <s v="231202197907296268"/>
    <s v="女"/>
    <s v="1979-07-29"/>
    <x v="4"/>
    <d v="2012-03-25T00:00:00"/>
    <d v="2004-03-21T00:00:00"/>
    <x v="1"/>
    <x v="17"/>
    <x v="14"/>
  </r>
  <r>
    <s v="WL785"/>
    <s v="蒙忆梅"/>
    <s v="基本生产工人"/>
    <x v="3"/>
    <x v="19"/>
    <s v="130622197807314767"/>
    <s v="女"/>
    <s v="1978-07-31"/>
    <x v="4"/>
    <d v="2006-07-05T00:00:00"/>
    <d v="2006-07-05T00:00:00"/>
    <x v="8"/>
    <x v="9"/>
    <x v="0"/>
  </r>
  <r>
    <s v="WL786"/>
    <s v="花晓筠"/>
    <s v="基本生产工人"/>
    <x v="3"/>
    <x v="19"/>
    <s v="32100119850901296X"/>
    <s v="女"/>
    <s v="1985-09-01"/>
    <x v="4"/>
    <d v="2010-06-14T00:00:00"/>
    <d v="2010-06-14T00:00:00"/>
    <x v="15"/>
    <x v="19"/>
    <x v="31"/>
  </r>
  <r>
    <s v="WL787"/>
    <s v="郑雪容"/>
    <s v="基本生产工人"/>
    <x v="3"/>
    <x v="19"/>
    <s v="220283198608211463"/>
    <s v="女"/>
    <s v="1986-08-21"/>
    <x v="4"/>
    <d v="2012-12-06T00:00:00"/>
    <d v="2012-12-06T00:00:00"/>
    <x v="23"/>
    <x v="31"/>
    <x v="1"/>
  </r>
  <r>
    <s v="WL788"/>
    <s v="柏冬莲"/>
    <s v="基本生产工人"/>
    <x v="3"/>
    <x v="19"/>
    <s v="32011619871117286X"/>
    <s v="女"/>
    <s v="1987-11-17"/>
    <x v="4"/>
    <d v="2012-03-04T00:00:00"/>
    <d v="2012-03-04T00:00:00"/>
    <x v="1"/>
    <x v="33"/>
    <x v="32"/>
  </r>
  <r>
    <s v="WL789"/>
    <s v="费新蕊"/>
    <s v="基本生产工人"/>
    <x v="3"/>
    <x v="19"/>
    <s v="210711198505259281"/>
    <s v="女"/>
    <s v="1985-05-25"/>
    <x v="4"/>
    <d v="2012-10-30T00:00:00"/>
    <d v="2012-05-13T00:00:00"/>
    <x v="23"/>
    <x v="31"/>
    <x v="31"/>
  </r>
  <r>
    <s v="WL790"/>
    <s v="盛傲霜"/>
    <s v="基本生产工人"/>
    <x v="3"/>
    <x v="19"/>
    <s v="410301199108162862"/>
    <s v="女"/>
    <s v="1991-08-16"/>
    <x v="4"/>
    <d v="2012-10-25T00:00:00"/>
    <d v="2012-01-20T00:00:00"/>
    <x v="23"/>
    <x v="33"/>
    <x v="36"/>
  </r>
  <r>
    <s v="WL791"/>
    <s v="范恨真"/>
    <s v="辅助生产工人"/>
    <x v="3"/>
    <x v="19"/>
    <s v="530522197803186605"/>
    <s v="女"/>
    <s v="1978-03-18"/>
    <x v="4"/>
    <d v="2002-06-09T00:00:00"/>
    <d v="2002-06-09T00:00:00"/>
    <x v="0"/>
    <x v="0"/>
    <x v="5"/>
  </r>
  <r>
    <s v="WL792"/>
    <s v="云宏"/>
    <s v="辅助生产工人"/>
    <x v="3"/>
    <x v="19"/>
    <s v="370202197509144365"/>
    <s v="女"/>
    <s v="1975-09-14"/>
    <x v="4"/>
    <d v="2003-12-27T00:00:00"/>
    <d v="2000-07-18T00:00:00"/>
    <x v="14"/>
    <x v="15"/>
    <x v="10"/>
  </r>
  <r>
    <s v="WL793"/>
    <s v="堵霖"/>
    <s v="辅助生产工人"/>
    <x v="3"/>
    <x v="19"/>
    <s v="654021198107107303"/>
    <s v="女"/>
    <s v="1981-07-10"/>
    <x v="4"/>
    <d v="2003-07-12T00:00:00"/>
    <d v="2003-07-12T00:00:00"/>
    <x v="14"/>
    <x v="17"/>
    <x v="8"/>
  </r>
  <r>
    <s v="WL794"/>
    <s v="姚超南"/>
    <s v="辅助生产工人"/>
    <x v="3"/>
    <x v="19"/>
    <s v="361129197810017924"/>
    <s v="女"/>
    <s v="1978-10-01"/>
    <x v="4"/>
    <d v="2014-11-19T00:00:00"/>
    <d v="2003-03-04T00:00:00"/>
    <x v="11"/>
    <x v="0"/>
    <x v="0"/>
  </r>
  <r>
    <s v="WL795"/>
    <s v="唐恒靳"/>
    <s v="辅助生产工人"/>
    <x v="3"/>
    <x v="19"/>
    <s v="511011197901255484"/>
    <s v="女"/>
    <s v="1979-01-25"/>
    <x v="4"/>
    <d v="2002-01-09T00:00:00"/>
    <d v="2002-01-09T00:00:00"/>
    <x v="6"/>
    <x v="6"/>
    <x v="0"/>
  </r>
  <r>
    <s v="WL796"/>
    <s v="俞书蝶"/>
    <s v="辅助生产工人"/>
    <x v="3"/>
    <x v="19"/>
    <s v="120105197511101003"/>
    <s v="女"/>
    <s v="1975-11-10"/>
    <x v="4"/>
    <d v="2010-03-12T00:00:00"/>
    <d v="2002-02-03T00:00:00"/>
    <x v="2"/>
    <x v="6"/>
    <x v="10"/>
  </r>
  <r>
    <s v="WL797"/>
    <s v="古采珊"/>
    <s v="辅助生产工人"/>
    <x v="3"/>
    <x v="19"/>
    <s v="210213197607246028"/>
    <s v="女"/>
    <s v="1976-07-24"/>
    <x v="4"/>
    <d v="2000-03-06T00:00:00"/>
    <d v="2000-03-06T00:00:00"/>
    <x v="22"/>
    <x v="14"/>
    <x v="4"/>
  </r>
  <r>
    <s v="WL798"/>
    <s v="孔慧玲"/>
    <s v="辅助生产工人"/>
    <x v="3"/>
    <x v="19"/>
    <s v="140501198608021645"/>
    <s v="女"/>
    <s v="1986-08-02"/>
    <x v="4"/>
    <d v="2011-03-27T00:00:00"/>
    <d v="2011-03-27T00:00:00"/>
    <x v="15"/>
    <x v="19"/>
    <x v="1"/>
  </r>
  <r>
    <s v="WL799"/>
    <s v="荣鸿"/>
    <s v="辅助生产工人"/>
    <x v="3"/>
    <x v="19"/>
    <s v="340801199012246489"/>
    <s v="女"/>
    <s v="1990-12-24"/>
    <x v="4"/>
    <d v="2016-04-25T00:00:00"/>
    <d v="2016-04-25T00:00:00"/>
    <x v="30"/>
    <x v="37"/>
    <x v="37"/>
  </r>
  <r>
    <s v="WL800"/>
    <s v="储问薇"/>
    <s v="辅助生产工人"/>
    <x v="3"/>
    <x v="19"/>
    <s v="450327199011234680"/>
    <s v="女"/>
    <s v="1990-11-23"/>
    <x v="4"/>
    <d v="2016-01-13T00:00:00"/>
    <d v="2016-01-13T00:00:00"/>
    <x v="12"/>
    <x v="35"/>
    <x v="37"/>
  </r>
  <r>
    <s v="WL801"/>
    <s v="成灵泉"/>
    <s v="辅助生产工人"/>
    <x v="3"/>
    <x v="19"/>
    <s v="330482197909227165"/>
    <s v="女"/>
    <s v="1979-09-22"/>
    <x v="4"/>
    <d v="2006-04-19T00:00:00"/>
    <d v="2006-04-19T00:00:00"/>
    <x v="8"/>
    <x v="9"/>
    <x v="14"/>
  </r>
  <r>
    <s v="WL802"/>
    <s v="严易容"/>
    <s v="辅助生产工人"/>
    <x v="3"/>
    <x v="19"/>
    <s v="532528198901213042"/>
    <s v="女"/>
    <s v="1989-01-21"/>
    <x v="4"/>
    <d v="2014-07-03T00:00:00"/>
    <d v="2014-07-03T00:00:00"/>
    <x v="11"/>
    <x v="36"/>
    <x v="33"/>
  </r>
  <r>
    <s v="WL803"/>
    <s v="曹语梦"/>
    <s v="辅助生产工人"/>
    <x v="3"/>
    <x v="19"/>
    <s v="350821197911081161"/>
    <s v="女"/>
    <s v="1979-11-08"/>
    <x v="4"/>
    <d v="2006-04-12T00:00:00"/>
    <d v="2006-04-12T00:00:00"/>
    <x v="7"/>
    <x v="12"/>
    <x v="14"/>
  </r>
  <r>
    <s v="WL804"/>
    <s v="陶苗"/>
    <s v="辅助生产工人"/>
    <x v="3"/>
    <x v="19"/>
    <s v="500200198502176782"/>
    <s v="女"/>
    <s v="1985-02-17"/>
    <x v="4"/>
    <d v="2014-06-06T00:00:00"/>
    <d v="2008-04-18T00:00:00"/>
    <x v="11"/>
    <x v="2"/>
    <x v="27"/>
  </r>
  <r>
    <s v="WL805"/>
    <s v="庄雁芙"/>
    <s v="辅助生产工人"/>
    <x v="3"/>
    <x v="19"/>
    <s v="321202197912256828"/>
    <s v="女"/>
    <s v="1979-12-25"/>
    <x v="4"/>
    <d v="2013-05-03T00:00:00"/>
    <d v="2004-01-19T00:00:00"/>
    <x v="25"/>
    <x v="17"/>
    <x v="14"/>
  </r>
  <r>
    <s v="WL806"/>
    <s v="祁水蓉"/>
    <s v="辅助生产工人"/>
    <x v="3"/>
    <x v="19"/>
    <s v="520103198208257642"/>
    <s v="女"/>
    <s v="1982-08-25"/>
    <x v="4"/>
    <d v="2014-10-21T00:00:00"/>
    <d v="2005-12-21T00:00:00"/>
    <x v="11"/>
    <x v="12"/>
    <x v="2"/>
  </r>
  <r>
    <s v="WL807"/>
    <s v="方孜晗"/>
    <s v="辅助生产工人"/>
    <x v="3"/>
    <x v="19"/>
    <s v="52010219750514394X"/>
    <s v="女"/>
    <s v="1975-05-14"/>
    <x v="4"/>
    <d v="2001-07-05T00:00:00"/>
    <d v="2001-07-05T00:00:00"/>
    <x v="6"/>
    <x v="6"/>
    <x v="10"/>
  </r>
  <r>
    <s v="WL808"/>
    <s v="别寄蓝"/>
    <s v="辅助生产工人"/>
    <x v="3"/>
    <x v="19"/>
    <s v="43022319811012594X"/>
    <s v="女"/>
    <s v="1981-10-12"/>
    <x v="4"/>
    <d v="2008-07-16T00:00:00"/>
    <d v="2008-07-16T00:00:00"/>
    <x v="19"/>
    <x v="2"/>
    <x v="8"/>
  </r>
  <r>
    <s v="WL809"/>
    <s v="康安守"/>
    <s v="辅助生产工人"/>
    <x v="3"/>
    <x v="19"/>
    <s v="445201197704121966"/>
    <s v="女"/>
    <s v="1977-04-12"/>
    <x v="4"/>
    <d v="2012-03-22T00:00:00"/>
    <d v="2005-04-04T00:00:00"/>
    <x v="1"/>
    <x v="28"/>
    <x v="4"/>
  </r>
  <r>
    <s v="WL810"/>
    <s v="荣傲南"/>
    <s v="辅助生产工人"/>
    <x v="3"/>
    <x v="19"/>
    <s v="320583198711240203"/>
    <s v="女"/>
    <s v="1987-11-24"/>
    <x v="4"/>
    <d v="2012-07-10T00:00:00"/>
    <d v="2012-07-10T00:00:00"/>
    <x v="23"/>
    <x v="31"/>
    <x v="32"/>
  </r>
  <r>
    <s v="WL811"/>
    <s v="杨又松"/>
    <s v="辅助生产工人"/>
    <x v="3"/>
    <x v="19"/>
    <s v="520326197703168648"/>
    <s v="女"/>
    <s v="1977-03-16"/>
    <x v="4"/>
    <d v="2001-09-26T00:00:00"/>
    <d v="2001-09-26T00:00:00"/>
    <x v="6"/>
    <x v="6"/>
    <x v="4"/>
  </r>
  <r>
    <s v="WL812"/>
    <s v="时妙双"/>
    <s v="辅助生产工人"/>
    <x v="3"/>
    <x v="19"/>
    <s v="440705199102217925"/>
    <s v="女"/>
    <s v="1991-02-21"/>
    <x v="4"/>
    <d v="2001-09-21T00:00:00"/>
    <d v="2012-12-21T00:00:00"/>
    <x v="6"/>
    <x v="31"/>
    <x v="37"/>
  </r>
  <r>
    <s v="WL813"/>
    <s v="顾翠梅"/>
    <s v="辅助生产工人"/>
    <x v="3"/>
    <x v="19"/>
    <s v="350200197611084040"/>
    <s v="女"/>
    <s v="1976-11-08"/>
    <x v="4"/>
    <d v="2004-04-25T00:00:00"/>
    <d v="2000-11-11T00:00:00"/>
    <x v="13"/>
    <x v="15"/>
    <x v="4"/>
  </r>
  <r>
    <s v="WL814"/>
    <s v="喻淋"/>
    <s v="辅助生产工人"/>
    <x v="3"/>
    <x v="19"/>
    <s v="420202198308210687"/>
    <s v="女"/>
    <s v="1983-08-21"/>
    <x v="4"/>
    <d v="2006-10-26T00:00:00"/>
    <d v="2006-10-26T00:00:00"/>
    <x v="8"/>
    <x v="9"/>
    <x v="12"/>
  </r>
  <r>
    <s v="WL815"/>
    <s v="贺一琳"/>
    <s v="辅助生产工人"/>
    <x v="3"/>
    <x v="19"/>
    <s v="533102198411239800"/>
    <s v="女"/>
    <s v="1984-11-23"/>
    <x v="4"/>
    <d v="2008-06-23T00:00:00"/>
    <d v="2008-06-23T00:00:00"/>
    <x v="19"/>
    <x v="2"/>
    <x v="27"/>
  </r>
  <r>
    <s v="WL816"/>
    <s v="卓乐天"/>
    <s v="辅助生产工人"/>
    <x v="3"/>
    <x v="19"/>
    <s v="230714198912232046"/>
    <s v="女"/>
    <s v="1989-12-23"/>
    <x v="4"/>
    <d v="2014-06-15T00:00:00"/>
    <d v="2014-06-15T00:00:00"/>
    <x v="11"/>
    <x v="36"/>
    <x v="34"/>
  </r>
  <r>
    <s v="WL817"/>
    <s v="杨青"/>
    <s v="辅助生产工人"/>
    <x v="3"/>
    <x v="19"/>
    <s v="433100198801038186"/>
    <s v="女"/>
    <s v="1988-01-03"/>
    <x v="4"/>
    <d v="2014-05-14T00:00:00"/>
    <d v="2014-05-14T00:00:00"/>
    <x v="11"/>
    <x v="36"/>
    <x v="32"/>
  </r>
  <r>
    <s v="WL818"/>
    <s v="罗玉一"/>
    <s v="辅助生产工人"/>
    <x v="3"/>
    <x v="19"/>
    <s v="411527198110302263"/>
    <s v="女"/>
    <s v="1981-10-30"/>
    <x v="4"/>
    <d v="2005-02-11T00:00:00"/>
    <d v="2005-02-11T00:00:00"/>
    <x v="13"/>
    <x v="28"/>
    <x v="8"/>
  </r>
  <r>
    <s v="WL819"/>
    <s v="申冷松"/>
    <s v="辅助生产工人"/>
    <x v="3"/>
    <x v="19"/>
    <s v="230700199202045605"/>
    <s v="女"/>
    <s v="1992-02-04"/>
    <x v="4"/>
    <d v="2005-02-06T00:00:00"/>
    <d v="2013-12-24T00:00:00"/>
    <x v="13"/>
    <x v="34"/>
    <x v="36"/>
  </r>
  <r>
    <s v="WL820"/>
    <s v="武凝珍"/>
    <s v="辅助生产工人"/>
    <x v="3"/>
    <x v="19"/>
    <s v="370523197505305465"/>
    <s v="女"/>
    <s v="1975-05-30"/>
    <x v="4"/>
    <d v="2011-08-06T00:00:00"/>
    <d v="2002-06-15T00:00:00"/>
    <x v="1"/>
    <x v="0"/>
    <x v="10"/>
  </r>
  <r>
    <s v="WL821"/>
    <s v="唐蕊"/>
    <s v="辅助生产工人"/>
    <x v="3"/>
    <x v="19"/>
    <s v="230522198610196640"/>
    <s v="女"/>
    <s v="1986-10-19"/>
    <x v="4"/>
    <d v="2013-04-06T00:00:00"/>
    <d v="2011-05-19T00:00:00"/>
    <x v="23"/>
    <x v="33"/>
    <x v="1"/>
  </r>
  <r>
    <s v="WL822"/>
    <s v="章依妍"/>
    <s v="辅助生产工人"/>
    <x v="3"/>
    <x v="19"/>
    <s v="440282198210251662"/>
    <s v="女"/>
    <s v="1982-10-25"/>
    <x v="4"/>
    <d v="2007-02-22T00:00:00"/>
    <d v="2007-02-22T00:00:00"/>
    <x v="8"/>
    <x v="9"/>
    <x v="2"/>
  </r>
  <r>
    <s v="WL823"/>
    <s v="钱南霜"/>
    <s v="辅助生产工人"/>
    <x v="3"/>
    <x v="19"/>
    <s v="340103199204261223"/>
    <s v="女"/>
    <s v="1992-04-26"/>
    <x v="4"/>
    <d v="2016-06-21T00:00:00"/>
    <d v="2016-06-21T00:00:00"/>
    <x v="30"/>
    <x v="37"/>
    <x v="38"/>
  </r>
  <r>
    <s v="WL824"/>
    <s v="鄂玲翡"/>
    <s v="辅助生产工人"/>
    <x v="3"/>
    <x v="19"/>
    <s v="330523199106107789"/>
    <s v="女"/>
    <s v="1991-06-10"/>
    <x v="4"/>
    <d v="2016-02-21T00:00:00"/>
    <d v="2016-02-21T00:00:00"/>
    <x v="12"/>
    <x v="35"/>
    <x v="36"/>
  </r>
  <r>
    <s v="WL825"/>
    <s v="强雨竹"/>
    <s v="辅助生产工人"/>
    <x v="3"/>
    <x v="19"/>
    <s v="44520019900205516X"/>
    <s v="女"/>
    <s v="1990-02-05"/>
    <x v="4"/>
    <d v="2014-04-11T00:00:00"/>
    <d v="2014-04-11T00:00:00"/>
    <x v="25"/>
    <x v="34"/>
    <x v="34"/>
  </r>
  <r>
    <s v="WL826"/>
    <s v="鞠千亦"/>
    <s v="辅助生产工人"/>
    <x v="3"/>
    <x v="19"/>
    <s v="510114197510268804"/>
    <s v="女"/>
    <s v="1975-10-26"/>
    <x v="4"/>
    <d v="2002-07-18T00:00:00"/>
    <d v="2002-07-18T00:00:00"/>
    <x v="0"/>
    <x v="0"/>
    <x v="10"/>
  </r>
  <r>
    <s v="WL827"/>
    <s v="刁秋珊"/>
    <s v="辅助生产工人"/>
    <x v="3"/>
    <x v="19"/>
    <s v="211324197506107825"/>
    <s v="女"/>
    <s v="1975-06-10"/>
    <x v="4"/>
    <d v="1998-03-12T00:00:00"/>
    <d v="1998-03-12T00:00:00"/>
    <x v="5"/>
    <x v="5"/>
    <x v="10"/>
  </r>
  <r>
    <s v="WL828"/>
    <s v="蔚欣桐"/>
    <s v="辅助生产工人"/>
    <x v="3"/>
    <x v="19"/>
    <s v="210624199412074860"/>
    <s v="女"/>
    <s v="1994-12-07"/>
    <x v="4"/>
    <d v="1998-03-07T00:00:00"/>
    <d v="2015-02-23T00:00:00"/>
    <x v="5"/>
    <x v="36"/>
    <x v="40"/>
  </r>
  <r>
    <s v="WL829"/>
    <s v="伏心颜"/>
    <s v="辅助生产工人"/>
    <x v="3"/>
    <x v="19"/>
    <s v="230702198603037524"/>
    <s v="女"/>
    <s v="1986-03-03"/>
    <x v="4"/>
    <d v="2014-07-17T00:00:00"/>
    <d v="2014-07-17T00:00:00"/>
    <x v="11"/>
    <x v="36"/>
    <x v="31"/>
  </r>
  <r>
    <s v="WL830"/>
    <s v="邵如凡"/>
    <s v="辅助生产工人"/>
    <x v="3"/>
    <x v="19"/>
    <s v="210802198411128044"/>
    <s v="女"/>
    <s v="1984-11-12"/>
    <x v="4"/>
    <d v="2009-02-17T00:00:00"/>
    <d v="2009-02-17T00:00:00"/>
    <x v="19"/>
    <x v="2"/>
    <x v="27"/>
  </r>
  <r>
    <s v="WL831"/>
    <s v="韦雨竹"/>
    <s v="辅助生产工人"/>
    <x v="3"/>
    <x v="19"/>
    <s v="370704199002064162"/>
    <s v="女"/>
    <s v="1990-02-06"/>
    <x v="4"/>
    <d v="2012-10-16T00:00:00"/>
    <d v="2012-10-16T00:00:00"/>
    <x v="23"/>
    <x v="31"/>
    <x v="34"/>
  </r>
  <r>
    <s v="WL832"/>
    <s v="朱灵欣"/>
    <s v="辅助生产工人"/>
    <x v="3"/>
    <x v="19"/>
    <s v="37108119930726382X"/>
    <s v="女"/>
    <s v="1993-07-26"/>
    <x v="4"/>
    <d v="2012-10-11T00:00:00"/>
    <d v="2014-03-06T00:00:00"/>
    <x v="23"/>
    <x v="34"/>
    <x v="39"/>
  </r>
  <r>
    <s v="WL833"/>
    <s v="柳安寒"/>
    <s v="辅助生产工人"/>
    <x v="3"/>
    <x v="19"/>
    <s v="451200197706102226"/>
    <s v="女"/>
    <s v="1977-06-10"/>
    <x v="4"/>
    <d v="2004-03-13T00:00:00"/>
    <d v="2003-02-18T00:00:00"/>
    <x v="14"/>
    <x v="0"/>
    <x v="5"/>
  </r>
  <r>
    <s v="WL834"/>
    <s v="屈梦桃"/>
    <s v="辅助生产工人"/>
    <x v="3"/>
    <x v="19"/>
    <s v="511621198004165884"/>
    <s v="女"/>
    <s v="1980-04-16"/>
    <x v="4"/>
    <d v="2005-01-05T00:00:00"/>
    <d v="2005-01-05T00:00:00"/>
    <x v="13"/>
    <x v="28"/>
    <x v="13"/>
  </r>
  <r>
    <s v="WL835"/>
    <s v="方怜雪"/>
    <s v="辅助生产工人"/>
    <x v="3"/>
    <x v="19"/>
    <s v="220524198812142000"/>
    <s v="女"/>
    <s v="1988-12-14"/>
    <x v="4"/>
    <d v="2012-11-27T00:00:00"/>
    <d v="2012-11-27T00:00:00"/>
    <x v="23"/>
    <x v="31"/>
    <x v="33"/>
  </r>
  <r>
    <s v="WL836"/>
    <s v="幸乐儿"/>
    <s v="辅助生产工人"/>
    <x v="3"/>
    <x v="19"/>
    <s v="320505199006189081"/>
    <s v="女"/>
    <s v="1990-06-18"/>
    <x v="4"/>
    <d v="2012-06-02T00:00:00"/>
    <d v="2012-06-02T00:00:00"/>
    <x v="23"/>
    <x v="31"/>
    <x v="37"/>
  </r>
  <r>
    <s v="WL837"/>
    <s v="贾艺"/>
    <s v="辅助生产工人"/>
    <x v="3"/>
    <x v="19"/>
    <s v="150625198508147687"/>
    <s v="女"/>
    <s v="1985-08-14"/>
    <x v="4"/>
    <d v="2010-12-12T00:00:00"/>
    <d v="2010-12-12T00:00:00"/>
    <x v="15"/>
    <x v="19"/>
    <x v="31"/>
  </r>
  <r>
    <s v="WL838"/>
    <s v="皮以彤"/>
    <s v="辅助生产工人"/>
    <x v="3"/>
    <x v="19"/>
    <s v="15220019790621664X"/>
    <s v="女"/>
    <s v="1979-06-21"/>
    <x v="4"/>
    <d v="2004-07-16T00:00:00"/>
    <d v="2004-07-16T00:00:00"/>
    <x v="13"/>
    <x v="28"/>
    <x v="14"/>
  </r>
  <r>
    <s v="WL839"/>
    <s v="花安守"/>
    <s v="辅助生产工人"/>
    <x v="3"/>
    <x v="19"/>
    <s v="632521198301221988"/>
    <s v="女"/>
    <s v="1983-01-22"/>
    <x v="4"/>
    <d v="2007-03-01T00:00:00"/>
    <d v="2007-03-01T00:00:00"/>
    <x v="8"/>
    <x v="9"/>
    <x v="2"/>
  </r>
  <r>
    <s v="WL840"/>
    <s v="凌欣童"/>
    <s v="辅助生产工人"/>
    <x v="3"/>
    <x v="19"/>
    <s v="140824198608072662"/>
    <s v="女"/>
    <s v="1986-08-07"/>
    <x v="4"/>
    <d v="2012-05-20T00:00:00"/>
    <d v="2012-05-20T00:00:00"/>
    <x v="23"/>
    <x v="31"/>
    <x v="1"/>
  </r>
  <r>
    <s v="WL841"/>
    <s v="褚自恩"/>
    <s v="辅助生产工人"/>
    <x v="3"/>
    <x v="19"/>
    <s v="440229198611301761"/>
    <s v="女"/>
    <s v="1986-11-30"/>
    <x v="4"/>
    <d v="2009-08-07T00:00:00"/>
    <d v="2009-08-07T00:00:00"/>
    <x v="2"/>
    <x v="1"/>
    <x v="1"/>
  </r>
  <r>
    <s v="WL842"/>
    <s v="桑玲沁"/>
    <s v="辅助生产工人"/>
    <x v="3"/>
    <x v="19"/>
    <s v="231223198209051542"/>
    <s v="女"/>
    <s v="1982-09-05"/>
    <x v="4"/>
    <d v="2008-12-01T00:00:00"/>
    <d v="2005-10-03T00:00:00"/>
    <x v="19"/>
    <x v="12"/>
    <x v="2"/>
  </r>
  <r>
    <s v="WL843"/>
    <s v="钱雨灵"/>
    <s v="辅助生产工人"/>
    <x v="3"/>
    <x v="19"/>
    <s v="360732198910265866"/>
    <s v="女"/>
    <s v="1989-10-26"/>
    <x v="4"/>
    <d v="2012-10-07T00:00:00"/>
    <d v="2012-10-07T00:00:00"/>
    <x v="23"/>
    <x v="31"/>
    <x v="34"/>
  </r>
  <r>
    <s v="WL844"/>
    <s v="崔孤云"/>
    <s v="辅助生产工人"/>
    <x v="3"/>
    <x v="19"/>
    <s v="410327198402154627"/>
    <s v="女"/>
    <s v="1984-02-15"/>
    <x v="4"/>
    <d v="2006-02-15T00:00:00"/>
    <d v="2006-02-15T00:00:00"/>
    <x v="7"/>
    <x v="12"/>
    <x v="12"/>
  </r>
  <r>
    <s v="WL845"/>
    <s v="平代卉"/>
    <s v="辅助生产工人"/>
    <x v="3"/>
    <x v="19"/>
    <s v="150700197602234182"/>
    <s v="女"/>
    <s v="1976-02-23"/>
    <x v="4"/>
    <d v="1999-06-09T00:00:00"/>
    <d v="1998-10-15T00:00:00"/>
    <x v="22"/>
    <x v="7"/>
    <x v="10"/>
  </r>
  <r>
    <s v="WL846"/>
    <s v="窦冰蝶"/>
    <s v="辅助生产工人"/>
    <x v="3"/>
    <x v="19"/>
    <s v="611022198806031527"/>
    <s v="女"/>
    <s v="1988-06-03"/>
    <x v="4"/>
    <d v="2013-07-23T00:00:00"/>
    <d v="2013-07-23T00:00:00"/>
    <x v="25"/>
    <x v="34"/>
    <x v="33"/>
  </r>
  <r>
    <s v="WL847"/>
    <s v="龚盼雁"/>
    <s v="辅助生产工人"/>
    <x v="3"/>
    <x v="19"/>
    <s v="220801198911218084"/>
    <s v="女"/>
    <s v="1989-11-21"/>
    <x v="4"/>
    <d v="2015-05-04T00:00:00"/>
    <d v="2015-05-04T00:00:00"/>
    <x v="12"/>
    <x v="35"/>
    <x v="34"/>
  </r>
  <r>
    <s v="WL848"/>
    <s v="危苑"/>
    <s v="辅助生产工人"/>
    <x v="3"/>
    <x v="19"/>
    <s v="510601197902275128"/>
    <s v="女"/>
    <s v="1979-02-27"/>
    <x v="4"/>
    <d v="2007-07-23T00:00:00"/>
    <d v="2007-07-23T00:00:00"/>
    <x v="4"/>
    <x v="4"/>
    <x v="0"/>
  </r>
  <r>
    <s v="WL849"/>
    <s v="全雨灵"/>
    <s v="辅助生产工人"/>
    <x v="3"/>
    <x v="19"/>
    <s v="360900199010217361"/>
    <s v="女"/>
    <s v="1990-10-21"/>
    <x v="4"/>
    <d v="2007-07-18T00:00:00"/>
    <d v="2011-12-14T00:00:00"/>
    <x v="4"/>
    <x v="33"/>
    <x v="37"/>
  </r>
  <r>
    <s v="WL850"/>
    <s v="姚向槐"/>
    <s v="辅助生产工人"/>
    <x v="3"/>
    <x v="19"/>
    <s v="320829197808070742"/>
    <s v="女"/>
    <s v="1978-08-07"/>
    <x v="4"/>
    <d v="2008-09-22T00:00:00"/>
    <d v="2003-11-16T00:00:00"/>
    <x v="19"/>
    <x v="17"/>
    <x v="0"/>
  </r>
  <r>
    <s v="WL851"/>
    <s v="充楠旭"/>
    <s v="辅助生产工人"/>
    <x v="3"/>
    <x v="19"/>
    <s v="450326198909210238"/>
    <s v="男"/>
    <s v="1989-09-21"/>
    <x v="4"/>
    <d v="2013-10-24T00:00:00"/>
    <d v="2013-10-24T00:00:00"/>
    <x v="25"/>
    <x v="34"/>
    <x v="34"/>
  </r>
  <r>
    <s v="WL852"/>
    <s v="从心"/>
    <s v="辅助生产工人"/>
    <x v="3"/>
    <x v="19"/>
    <s v="533527196702265835"/>
    <s v="男"/>
    <s v="1967-02-26"/>
    <x v="4"/>
    <d v="1993-11-04T00:00:00"/>
    <d v="1993-09-16T00:00:00"/>
    <x v="18"/>
    <x v="16"/>
    <x v="29"/>
  </r>
  <r>
    <s v="WL853"/>
    <s v="轩辕坚雄"/>
    <s v="辅助生产工人"/>
    <x v="3"/>
    <x v="19"/>
    <s v="330224197507190776"/>
    <s v="男"/>
    <s v="1975-07-19"/>
    <x v="4"/>
    <d v="2001-05-12T00:00:00"/>
    <d v="2001-05-12T00:00:00"/>
    <x v="6"/>
    <x v="6"/>
    <x v="10"/>
  </r>
  <r>
    <s v="WL854"/>
    <s v="太叔杰"/>
    <s v="辅助生产工人"/>
    <x v="3"/>
    <x v="19"/>
    <s v="452722197505028819"/>
    <s v="男"/>
    <s v="1975-05-02"/>
    <x v="4"/>
    <d v="2010-02-23T00:00:00"/>
    <d v="2000-12-22T00:00:00"/>
    <x v="2"/>
    <x v="15"/>
    <x v="10"/>
  </r>
  <r>
    <s v="WL855"/>
    <s v="濮阳宏"/>
    <s v="辅助生产工人"/>
    <x v="3"/>
    <x v="19"/>
    <s v="432503197811107818"/>
    <s v="男"/>
    <s v="1978-11-10"/>
    <x v="4"/>
    <d v="2001-05-27T00:00:00"/>
    <d v="2001-05-27T00:00:00"/>
    <x v="6"/>
    <x v="6"/>
    <x v="0"/>
  </r>
  <r>
    <s v="WL856"/>
    <s v="蓝和"/>
    <s v="辅助生产工人"/>
    <x v="3"/>
    <x v="19"/>
    <s v="370882198203163691"/>
    <s v="男"/>
    <s v="1982-03-16"/>
    <x v="4"/>
    <d v="2015-09-28T00:00:00"/>
    <d v="2007-08-02T00:00:00"/>
    <x v="12"/>
    <x v="4"/>
    <x v="8"/>
  </r>
  <r>
    <s v="WL857"/>
    <s v="宇文茂"/>
    <s v="辅助生产工人"/>
    <x v="3"/>
    <x v="19"/>
    <s v="371581197307181694"/>
    <s v="男"/>
    <s v="1973-07-18"/>
    <x v="4"/>
    <d v="2010-11-18T00:00:00"/>
    <d v="1997-09-14T00:00:00"/>
    <x v="15"/>
    <x v="5"/>
    <x v="16"/>
  </r>
  <r>
    <s v="WL858"/>
    <s v="衡朗旭"/>
    <s v="辅助生产工人"/>
    <x v="3"/>
    <x v="19"/>
    <s v="510623197008045252"/>
    <s v="男"/>
    <s v="1970-08-04"/>
    <x v="4"/>
    <d v="2001-03-28T00:00:00"/>
    <d v="1993-03-15T00:00:00"/>
    <x v="9"/>
    <x v="24"/>
    <x v="6"/>
  </r>
  <r>
    <s v="WL859"/>
    <s v="郁星元"/>
    <s v="辅助生产工人"/>
    <x v="3"/>
    <x v="19"/>
    <s v="210204199512020472"/>
    <s v="男"/>
    <s v="1995-12-02"/>
    <x v="4"/>
    <d v="2001-03-23T00:00:00"/>
    <d v="2016-02-13T00:00:00"/>
    <x v="9"/>
    <x v="35"/>
    <x v="35"/>
  </r>
  <r>
    <s v="WL860"/>
    <s v="秦裕"/>
    <s v="辅助生产工人"/>
    <x v="3"/>
    <x v="19"/>
    <s v="150203197711255436"/>
    <s v="男"/>
    <s v="1977-11-25"/>
    <x v="4"/>
    <d v="2002-01-06T00:00:00"/>
    <d v="2002-01-06T00:00:00"/>
    <x v="6"/>
    <x v="6"/>
    <x v="5"/>
  </r>
  <r>
    <s v="WL861"/>
    <s v="慕容子"/>
    <s v="辅助生产工人"/>
    <x v="3"/>
    <x v="19"/>
    <s v="361024198906224157"/>
    <s v="男"/>
    <s v="1989-06-22"/>
    <x v="4"/>
    <d v="2015-12-02T00:00:00"/>
    <d v="2015-12-02T00:00:00"/>
    <x v="12"/>
    <x v="35"/>
    <x v="34"/>
  </r>
  <r>
    <s v="WL862"/>
    <s v="令狐宏"/>
    <s v="辅助生产工人"/>
    <x v="3"/>
    <x v="19"/>
    <s v="360481198604183434"/>
    <s v="男"/>
    <s v="1986-04-18"/>
    <x v="4"/>
    <d v="2014-08-21T00:00:00"/>
    <d v="2014-08-21T00:00:00"/>
    <x v="11"/>
    <x v="36"/>
    <x v="1"/>
  </r>
  <r>
    <s v="WL863"/>
    <s v="苏兴志"/>
    <s v="辅助生产工人"/>
    <x v="3"/>
    <x v="19"/>
    <s v="650101197103165971"/>
    <s v="男"/>
    <s v="1971-03-16"/>
    <x v="4"/>
    <d v="2006-05-10T00:00:00"/>
    <d v="1994-11-01T00:00:00"/>
    <x v="8"/>
    <x v="22"/>
    <x v="6"/>
  </r>
  <r>
    <s v="WL864"/>
    <s v="苍心"/>
    <s v="辅助生产工人"/>
    <x v="3"/>
    <x v="19"/>
    <s v="350982197708257097"/>
    <s v="男"/>
    <s v="1977-08-25"/>
    <x v="4"/>
    <d v="2003-12-12T00:00:00"/>
    <d v="2003-12-12T00:00:00"/>
    <x v="14"/>
    <x v="17"/>
    <x v="5"/>
  </r>
  <r>
    <s v="WL865"/>
    <s v="高敬"/>
    <s v="辅助生产工人"/>
    <x v="3"/>
    <x v="19"/>
    <s v="411222197801275091"/>
    <s v="男"/>
    <s v="1978-01-27"/>
    <x v="4"/>
    <d v="2005-03-15T00:00:00"/>
    <d v="2005-03-15T00:00:00"/>
    <x v="13"/>
    <x v="28"/>
    <x v="5"/>
  </r>
  <r>
    <s v="WL866"/>
    <s v="亓官龙致"/>
    <s v="辅助生产工人"/>
    <x v="3"/>
    <x v="19"/>
    <s v="450201198106104173"/>
    <s v="男"/>
    <s v="1981-06-10"/>
    <x v="4"/>
    <d v="2005-11-25T00:00:00"/>
    <d v="2005-11-25T00:00:00"/>
    <x v="7"/>
    <x v="12"/>
    <x v="8"/>
  </r>
  <r>
    <s v="WL867"/>
    <s v="慕容以利"/>
    <s v="辅助生产工人"/>
    <x v="3"/>
    <x v="19"/>
    <s v="511526197904143276"/>
    <s v="男"/>
    <s v="1979-04-14"/>
    <x v="4"/>
    <d v="2005-03-07T00:00:00"/>
    <d v="2005-03-07T00:00:00"/>
    <x v="13"/>
    <x v="28"/>
    <x v="14"/>
  </r>
  <r>
    <s v="WL868"/>
    <s v="令狐亨"/>
    <s v="辅助生产工人"/>
    <x v="3"/>
    <x v="19"/>
    <s v="540122199003238550"/>
    <s v="男"/>
    <s v="1990-03-23"/>
    <x v="4"/>
    <d v="2012-06-04T00:00:00"/>
    <d v="2012-06-04T00:00:00"/>
    <x v="23"/>
    <x v="31"/>
    <x v="34"/>
  </r>
  <r>
    <s v="WL869"/>
    <s v="燕海辉"/>
    <s v="辅助生产工人"/>
    <x v="3"/>
    <x v="19"/>
    <s v="350502197202268311"/>
    <s v="男"/>
    <s v="1972-02-26"/>
    <x v="4"/>
    <d v="2015-01-03T00:00:00"/>
    <d v="1994-03-13T00:00:00"/>
    <x v="11"/>
    <x v="16"/>
    <x v="9"/>
  </r>
  <r>
    <s v="WL870"/>
    <s v="司启"/>
    <s v="辅助生产工人"/>
    <x v="3"/>
    <x v="19"/>
    <s v="150923197702228417"/>
    <s v="男"/>
    <s v="1977-02-22"/>
    <x v="4"/>
    <d v="2016-03-03T00:00:00"/>
    <d v="1999-09-03T00:00:00"/>
    <x v="12"/>
    <x v="14"/>
    <x v="4"/>
  </r>
  <r>
    <s v="WL871"/>
    <s v="宗政顺和"/>
    <s v="辅助生产工人"/>
    <x v="3"/>
    <x v="19"/>
    <s v="542325197809203652"/>
    <s v="男"/>
    <s v="1978-09-20"/>
    <x v="4"/>
    <d v="2005-01-15T00:00:00"/>
    <d v="2003-11-23T00:00:00"/>
    <x v="13"/>
    <x v="17"/>
    <x v="0"/>
  </r>
  <r>
    <s v="WL872"/>
    <s v="尉迟士"/>
    <s v="辅助生产工人"/>
    <x v="3"/>
    <x v="19"/>
    <s v="53293219700825837X"/>
    <s v="男"/>
    <s v="1970-08-25"/>
    <x v="4"/>
    <d v="1996-01-23T00:00:00"/>
    <d v="1996-01-23T00:00:00"/>
    <x v="10"/>
    <x v="11"/>
    <x v="6"/>
  </r>
  <r>
    <s v="WL873"/>
    <s v="翁友祥"/>
    <s v="辅助生产工人"/>
    <x v="3"/>
    <x v="19"/>
    <s v="652929198609245198"/>
    <s v="男"/>
    <s v="1986-09-24"/>
    <x v="4"/>
    <d v="2011-06-06T00:00:00"/>
    <d v="2011-06-06T00:00:00"/>
    <x v="1"/>
    <x v="33"/>
    <x v="1"/>
  </r>
  <r>
    <s v="WL874"/>
    <s v="郭腾"/>
    <s v="辅助生产工人"/>
    <x v="3"/>
    <x v="19"/>
    <s v="450601197601282690"/>
    <s v="男"/>
    <s v="1976-01-28"/>
    <x v="4"/>
    <d v="2004-05-15T00:00:00"/>
    <d v="2000-01-22T00:00:00"/>
    <x v="13"/>
    <x v="14"/>
    <x v="10"/>
  </r>
  <r>
    <s v="WL875"/>
    <s v="淳于辉康"/>
    <s v="辅助生产工人"/>
    <x v="3"/>
    <x v="19"/>
    <s v="350521198305266034"/>
    <s v="男"/>
    <s v="1983-05-26"/>
    <x v="4"/>
    <d v="2009-09-08T00:00:00"/>
    <d v="2007-12-15T00:00:00"/>
    <x v="2"/>
    <x v="4"/>
    <x v="12"/>
  </r>
  <r>
    <s v="WL876"/>
    <s v="澹台斌"/>
    <s v="辅助生产工人"/>
    <x v="3"/>
    <x v="19"/>
    <s v="210323198109213056"/>
    <s v="男"/>
    <s v="1981-09-21"/>
    <x v="4"/>
    <d v="2009-05-12T00:00:00"/>
    <d v="2009-05-12T00:00:00"/>
    <x v="2"/>
    <x v="1"/>
    <x v="8"/>
  </r>
  <r>
    <s v="WL877"/>
    <s v="皇甫山"/>
    <s v="辅助生产工人"/>
    <x v="3"/>
    <x v="19"/>
    <s v="410523197305101538"/>
    <s v="男"/>
    <s v="1973-05-10"/>
    <x v="4"/>
    <d v="2005-06-20T00:00:00"/>
    <d v="1997-07-10T00:00:00"/>
    <x v="7"/>
    <x v="5"/>
    <x v="16"/>
  </r>
  <r>
    <s v="WL878"/>
    <s v="璩峰功"/>
    <s v="辅助生产工人"/>
    <x v="3"/>
    <x v="19"/>
    <s v="63232219830922891X"/>
    <s v="男"/>
    <s v="1983-09-22"/>
    <x v="4"/>
    <d v="2005-11-15T00:00:00"/>
    <d v="2005-11-15T00:00:00"/>
    <x v="7"/>
    <x v="12"/>
    <x v="12"/>
  </r>
  <r>
    <s v="WL879"/>
    <s v="濮阳永"/>
    <s v="辅助生产工人"/>
    <x v="3"/>
    <x v="19"/>
    <s v="350122197303282935"/>
    <s v="男"/>
    <s v="1973-03-28"/>
    <x v="4"/>
    <d v="2001-07-17T00:00:00"/>
    <d v="2001-07-17T00:00:00"/>
    <x v="6"/>
    <x v="6"/>
    <x v="17"/>
  </r>
  <r>
    <s v="WL880"/>
    <s v="施富壮"/>
    <s v="辅助生产工人"/>
    <x v="3"/>
    <x v="19"/>
    <s v="320113199003144690"/>
    <s v="男"/>
    <s v="1990-03-14"/>
    <x v="4"/>
    <d v="2001-07-12T00:00:00"/>
    <d v="2011-03-12T00:00:00"/>
    <x v="6"/>
    <x v="19"/>
    <x v="34"/>
  </r>
  <r>
    <s v="WL881"/>
    <s v="白行"/>
    <s v="辅助生产工人"/>
    <x v="3"/>
    <x v="19"/>
    <s v="421102198504154175"/>
    <s v="男"/>
    <s v="1985-04-15"/>
    <x v="4"/>
    <d v="2009-10-20T00:00:00"/>
    <d v="2007-09-08T00:00:00"/>
    <x v="2"/>
    <x v="4"/>
    <x v="31"/>
  </r>
  <r>
    <s v="WL882"/>
    <s v="邵彬"/>
    <s v="辅助生产工人"/>
    <x v="3"/>
    <x v="19"/>
    <s v="445381197309255176"/>
    <s v="男"/>
    <s v="1973-09-25"/>
    <x v="4"/>
    <d v="2003-08-16T00:00:00"/>
    <d v="1999-10-06T00:00:00"/>
    <x v="14"/>
    <x v="14"/>
    <x v="16"/>
  </r>
  <r>
    <s v="WL883"/>
    <s v="司马才之"/>
    <s v="辅助生产工人"/>
    <x v="3"/>
    <x v="19"/>
    <s v="341003198705243134"/>
    <s v="男"/>
    <s v="1987-05-24"/>
    <x v="4"/>
    <d v="2012-05-09T00:00:00"/>
    <d v="2012-05-09T00:00:00"/>
    <x v="23"/>
    <x v="31"/>
    <x v="32"/>
  </r>
  <r>
    <s v="WL884"/>
    <s v="申屠浩"/>
    <s v="辅助生产工人"/>
    <x v="3"/>
    <x v="19"/>
    <s v="511424198301097785"/>
    <s v="女"/>
    <s v="1983-01-09"/>
    <x v="4"/>
    <d v="2008-11-14T00:00:00"/>
    <d v="2006-02-27T00:00:00"/>
    <x v="19"/>
    <x v="12"/>
    <x v="2"/>
  </r>
  <r>
    <s v="WL885"/>
    <s v="濮阳军"/>
    <s v="辅助生产工人"/>
    <x v="3"/>
    <x v="19"/>
    <s v="421001197412039566"/>
    <s v="女"/>
    <s v="1974-12-03"/>
    <x v="4"/>
    <d v="2002-03-18T00:00:00"/>
    <d v="2002-03-18T00:00:00"/>
    <x v="6"/>
    <x v="6"/>
    <x v="19"/>
  </r>
  <r>
    <s v="WL886"/>
    <s v="逄信彪"/>
    <s v="辅助生产工人"/>
    <x v="3"/>
    <x v="19"/>
    <s v="653024198208300980"/>
    <s v="女"/>
    <s v="1982-08-30"/>
    <x v="4"/>
    <d v="2015-08-02T00:00:00"/>
    <d v="2007-10-02T00:00:00"/>
    <x v="12"/>
    <x v="4"/>
    <x v="2"/>
  </r>
  <r>
    <s v="WL887"/>
    <s v="阮楠士"/>
    <s v="辅助生产工人"/>
    <x v="3"/>
    <x v="19"/>
    <s v="41102419791130094X"/>
    <s v="女"/>
    <s v="1979-11-30"/>
    <x v="4"/>
    <d v="2008-02-29T00:00:00"/>
    <d v="2006-12-26T00:00:00"/>
    <x v="4"/>
    <x v="9"/>
    <x v="14"/>
  </r>
  <r>
    <s v="WL888"/>
    <s v="仲孙启功"/>
    <s v="辅助生产工人"/>
    <x v="3"/>
    <x v="19"/>
    <s v="4331231978072033829"/>
    <s v="女"/>
    <s v="1978-07-20"/>
    <x v="4"/>
    <d v="2003-06-25T00:00:00"/>
    <d v="2003-06-25T00:00:00"/>
    <x v="14"/>
    <x v="17"/>
    <x v="0"/>
  </r>
  <r>
    <s v="WL889"/>
    <s v="单于腾"/>
    <s v="辅助生产工人"/>
    <x v="3"/>
    <x v="19"/>
    <s v="330682199105138665"/>
    <s v="女"/>
    <s v="1991-05-13"/>
    <x v="4"/>
    <d v="2003-06-20T00:00:00"/>
    <d v="2012-12-22T00:00:00"/>
    <x v="14"/>
    <x v="31"/>
    <x v="36"/>
  </r>
  <r>
    <s v="WL890"/>
    <s v="宗政星"/>
    <s v="辅助生产工人"/>
    <x v="3"/>
    <x v="19"/>
    <s v="130825198506129702"/>
    <s v="女"/>
    <s v="1985-06-12"/>
    <x v="4"/>
    <d v="2015-08-21T00:00:00"/>
    <d v="2013-02-10T00:00:00"/>
    <x v="12"/>
    <x v="31"/>
    <x v="31"/>
  </r>
  <r>
    <s v="WL891"/>
    <s v="红言斌"/>
    <s v="辅助生产工人"/>
    <x v="3"/>
    <x v="19"/>
    <s v="341201198802109261"/>
    <s v="女"/>
    <s v="1988-02-10"/>
    <x v="4"/>
    <d v="2010-07-19T00:00:00"/>
    <d v="2010-07-19T00:00:00"/>
    <x v="15"/>
    <x v="19"/>
    <x v="32"/>
  </r>
  <r>
    <s v="WL892"/>
    <s v="仰山"/>
    <s v="辅助生产工人"/>
    <x v="3"/>
    <x v="19"/>
    <s v="542500199007216341"/>
    <s v="女"/>
    <s v="1990-07-21"/>
    <x v="4"/>
    <d v="2013-11-26T00:00:00"/>
    <d v="2013-11-26T00:00:00"/>
    <x v="25"/>
    <x v="34"/>
    <x v="37"/>
  </r>
  <r>
    <s v="WL893"/>
    <s v="申屠龙致"/>
    <s v="辅助生产工人"/>
    <x v="3"/>
    <x v="19"/>
    <s v="210224198906264202"/>
    <s v="女"/>
    <s v="1989-06-26"/>
    <x v="4"/>
    <d v="2013-11-21T00:00:00"/>
    <d v="2010-02-22T00:00:00"/>
    <x v="25"/>
    <x v="1"/>
    <x v="34"/>
  </r>
  <r>
    <s v="WL894"/>
    <s v="淳于利"/>
    <s v="辅助生产工人"/>
    <x v="3"/>
    <x v="19"/>
    <s v="141102198701249460"/>
    <s v="女"/>
    <s v="1987-01-24"/>
    <x v="4"/>
    <d v="2015-01-07T00:00:00"/>
    <d v="2015-01-07T00:00:00"/>
    <x v="11"/>
    <x v="36"/>
    <x v="1"/>
  </r>
  <r>
    <s v="WL895"/>
    <s v="韶思亨"/>
    <s v="辅助生产工人"/>
    <x v="3"/>
    <x v="19"/>
    <s v="231085197805232849"/>
    <s v="女"/>
    <s v="1978-05-23"/>
    <x v="4"/>
    <d v="2015-07-26T00:00:00"/>
    <d v="2000-02-17T00:00:00"/>
    <x v="12"/>
    <x v="14"/>
    <x v="0"/>
  </r>
  <r>
    <s v="WL896"/>
    <s v="黄山文"/>
    <s v="辅助生产工人"/>
    <x v="3"/>
    <x v="19"/>
    <s v="35052619850411758X"/>
    <s v="女"/>
    <s v="1985-04-11"/>
    <x v="4"/>
    <d v="2013-03-02T00:00:00"/>
    <d v="2013-03-02T00:00:00"/>
    <x v="23"/>
    <x v="31"/>
    <x v="27"/>
  </r>
  <r>
    <s v="WL897"/>
    <s v="仲孙风启"/>
    <s v="辅助生产工人"/>
    <x v="3"/>
    <x v="19"/>
    <s v="632626197103243347"/>
    <s v="女"/>
    <s v="1971-03-24"/>
    <x v="4"/>
    <d v="2010-09-29T00:00:00"/>
    <d v="1998-08-09T00:00:00"/>
    <x v="15"/>
    <x v="7"/>
    <x v="6"/>
  </r>
  <r>
    <s v="WL898"/>
    <s v="太叔福"/>
    <s v="辅助生产工人"/>
    <x v="3"/>
    <x v="19"/>
    <s v="230103198909172204"/>
    <s v="女"/>
    <s v="1989-09-17"/>
    <x v="4"/>
    <d v="2014-05-31T00:00:00"/>
    <d v="2014-03-20T00:00:00"/>
    <x v="11"/>
    <x v="34"/>
    <x v="34"/>
  </r>
  <r>
    <s v="WL899"/>
    <s v="宗政庆"/>
    <s v="辅助生产工人"/>
    <x v="3"/>
    <x v="19"/>
    <s v="450325198705213860"/>
    <s v="女"/>
    <s v="1987-05-21"/>
    <x v="4"/>
    <d v="2011-06-19T00:00:00"/>
    <d v="2011-06-19T00:00:00"/>
    <x v="1"/>
    <x v="33"/>
    <x v="32"/>
  </r>
  <r>
    <s v="WL900"/>
    <s v="越雄弘"/>
    <s v="辅助生产工人"/>
    <x v="3"/>
    <x v="19"/>
    <s v="140722198806284769"/>
    <s v="女"/>
    <s v="1988-06-28"/>
    <x v="4"/>
    <d v="2010-06-19T00:00:00"/>
    <d v="2010-06-19T00:00:00"/>
    <x v="15"/>
    <x v="19"/>
    <x v="33"/>
  </r>
  <r>
    <s v="WL901"/>
    <s v="翁安"/>
    <s v="辅助生产工人"/>
    <x v="3"/>
    <x v="19"/>
    <s v="210782197604238122"/>
    <s v="女"/>
    <s v="1976-04-23"/>
    <x v="4"/>
    <d v="2014-09-24T00:00:00"/>
    <d v="2004-08-13T00:00:00"/>
    <x v="11"/>
    <x v="28"/>
    <x v="4"/>
  </r>
  <r>
    <s v="WL902"/>
    <s v="宗政剑"/>
    <s v="辅助生产工人"/>
    <x v="3"/>
    <x v="19"/>
    <s v="532924198201193702"/>
    <s v="女"/>
    <s v="1982-01-19"/>
    <x v="4"/>
    <d v="2009-08-11T00:00:00"/>
    <d v="2006-11-19T00:00:00"/>
    <x v="2"/>
    <x v="9"/>
    <x v="8"/>
  </r>
  <r>
    <s v="WL903"/>
    <s v="公羊露"/>
    <s v="辅助生产工人"/>
    <x v="3"/>
    <x v="19"/>
    <s v="350602198806161860"/>
    <s v="女"/>
    <s v="1988-06-16"/>
    <x v="4"/>
    <d v="2011-04-16T00:00:00"/>
    <d v="2011-04-16T00:00:00"/>
    <x v="1"/>
    <x v="33"/>
    <x v="33"/>
  </r>
  <r>
    <s v="WL904"/>
    <s v="糜秀梦"/>
    <s v="辅助生产工人"/>
    <x v="3"/>
    <x v="19"/>
    <s v="222402198104105707"/>
    <s v="女"/>
    <s v="1981-04-10"/>
    <x v="4"/>
    <d v="2006-10-16T00:00:00"/>
    <d v="2006-10-16T00:00:00"/>
    <x v="8"/>
    <x v="9"/>
    <x v="13"/>
  </r>
  <r>
    <s v="WL905"/>
    <s v="韦凌"/>
    <s v="辅助生产工人"/>
    <x v="3"/>
    <x v="19"/>
    <s v="411524198109217621"/>
    <s v="女"/>
    <s v="1981-09-21"/>
    <x v="4"/>
    <d v="2011-10-20T00:00:00"/>
    <d v="2006-12-13T00:00:00"/>
    <x v="1"/>
    <x v="9"/>
    <x v="8"/>
  </r>
  <r>
    <s v="WL906"/>
    <s v="淳于春亦"/>
    <s v="辅助生产工人"/>
    <x v="3"/>
    <x v="19"/>
    <s v="420526197606154944"/>
    <s v="女"/>
    <s v="1976-06-15"/>
    <x v="4"/>
    <d v="2004-05-02T00:00:00"/>
    <d v="1999-08-27T00:00:00"/>
    <x v="13"/>
    <x v="14"/>
    <x v="4"/>
  </r>
  <r>
    <s v="WL907"/>
    <s v="公冶婉"/>
    <s v="辅助生产工人"/>
    <x v="3"/>
    <x v="19"/>
    <s v="231181197406271103"/>
    <s v="女"/>
    <s v="1974-06-27"/>
    <x v="4"/>
    <d v="1997-05-13T00:00:00"/>
    <d v="1997-05-13T00:00:00"/>
    <x v="5"/>
    <x v="5"/>
    <x v="19"/>
  </r>
  <r>
    <s v="WL908"/>
    <s v="罗逸翠"/>
    <s v="辅助生产工人"/>
    <x v="3"/>
    <x v="19"/>
    <s v="360724198008138745"/>
    <s v="女"/>
    <s v="1980-08-13"/>
    <x v="4"/>
    <d v="2006-04-14T00:00:00"/>
    <d v="2006-04-14T00:00:00"/>
    <x v="8"/>
    <x v="9"/>
    <x v="13"/>
  </r>
  <r>
    <s v="WL909"/>
    <s v="农忆惠"/>
    <s v="辅助生产工人"/>
    <x v="3"/>
    <x v="19"/>
    <s v="150421198701264022"/>
    <s v="女"/>
    <s v="1987-01-26"/>
    <x v="4"/>
    <d v="2010-09-19T00:00:00"/>
    <d v="2010-09-19T00:00:00"/>
    <x v="15"/>
    <x v="19"/>
    <x v="1"/>
  </r>
  <r>
    <s v="WL910"/>
    <s v="邓茗"/>
    <s v="辅助生产工人"/>
    <x v="3"/>
    <x v="19"/>
    <s v="542133198407279067"/>
    <s v="女"/>
    <s v="1984-07-27"/>
    <x v="4"/>
    <d v="2006-11-17T00:00:00"/>
    <d v="2006-11-17T00:00:00"/>
    <x v="8"/>
    <x v="9"/>
    <x v="27"/>
  </r>
  <r>
    <s v="WL911"/>
    <s v="万俟娇"/>
    <s v="辅助生产工人"/>
    <x v="3"/>
    <x v="19"/>
    <s v="230702197409212003"/>
    <s v="女"/>
    <s v="1974-09-21"/>
    <x v="4"/>
    <d v="1998-10-26T00:00:00"/>
    <d v="1998-10-26T00:00:00"/>
    <x v="3"/>
    <x v="7"/>
    <x v="19"/>
  </r>
  <r>
    <s v="WL912"/>
    <s v="巩枝柔"/>
    <s v="辅助生产工人"/>
    <x v="3"/>
    <x v="19"/>
    <s v="421002198007122807"/>
    <s v="女"/>
    <s v="1980-07-12"/>
    <x v="4"/>
    <d v="2014-09-22T00:00:00"/>
    <d v="2007-09-06T00:00:00"/>
    <x v="11"/>
    <x v="4"/>
    <x v="13"/>
  </r>
  <r>
    <s v="WL913"/>
    <s v="甄凌岚"/>
    <s v="辅助生产工人"/>
    <x v="3"/>
    <x v="19"/>
    <s v="210302198109202387"/>
    <s v="女"/>
    <s v="1981-09-20"/>
    <x v="4"/>
    <d v="2013-10-29T00:00:00"/>
    <d v="2004-11-17T00:00:00"/>
    <x v="25"/>
    <x v="28"/>
    <x v="8"/>
  </r>
  <r>
    <s v="WL914"/>
    <s v="云曼"/>
    <s v="辅助生产工人"/>
    <x v="3"/>
    <x v="19"/>
    <s v="430202198205263022"/>
    <s v="女"/>
    <s v="1982-05-26"/>
    <x v="4"/>
    <d v="2007-03-11T00:00:00"/>
    <d v="2007-03-11T00:00:00"/>
    <x v="8"/>
    <x v="9"/>
    <x v="2"/>
  </r>
  <r>
    <s v="WL915"/>
    <s v="宇文晶云"/>
    <s v="辅助生产工人"/>
    <x v="3"/>
    <x v="19"/>
    <s v="370321198703257419"/>
    <s v="男"/>
    <s v="1987-03-25"/>
    <x v="4"/>
    <d v="2014-02-09T00:00:00"/>
    <d v="2014-02-09T00:00:00"/>
    <x v="25"/>
    <x v="34"/>
    <x v="1"/>
  </r>
  <r>
    <s v="WL916"/>
    <s v="漆雕瑾"/>
    <s v="辅助生产工人"/>
    <x v="3"/>
    <x v="19"/>
    <s v="46020119840928955X"/>
    <s v="男"/>
    <s v="1984-09-28"/>
    <x v="4"/>
    <d v="2010-02-21T00:00:00"/>
    <d v="2010-02-21T00:00:00"/>
    <x v="2"/>
    <x v="1"/>
    <x v="27"/>
  </r>
  <r>
    <s v="WL917"/>
    <s v="费荷凡"/>
    <s v="辅助生产工人"/>
    <x v="3"/>
    <x v="19"/>
    <s v="511301197907132619"/>
    <s v="男"/>
    <s v="1979-07-13"/>
    <x v="4"/>
    <d v="2005-08-14T00:00:00"/>
    <d v="2005-08-14T00:00:00"/>
    <x v="7"/>
    <x v="12"/>
    <x v="14"/>
  </r>
  <r>
    <s v="WL918"/>
    <s v="牛翠"/>
    <s v="辅助生产工人"/>
    <x v="3"/>
    <x v="19"/>
    <s v="141124198710258278"/>
    <s v="男"/>
    <s v="1987-10-25"/>
    <x v="4"/>
    <d v="2013-07-07T00:00:00"/>
    <d v="2013-07-07T00:00:00"/>
    <x v="25"/>
    <x v="34"/>
    <x v="32"/>
  </r>
  <r>
    <s v="WL919"/>
    <s v="梅枝"/>
    <s v="辅助生产工人"/>
    <x v="3"/>
    <x v="19"/>
    <s v="210901198909089670"/>
    <s v="男"/>
    <s v="1989-09-08"/>
    <x v="4"/>
    <d v="2012-11-09T00:00:00"/>
    <d v="2012-11-09T00:00:00"/>
    <x v="23"/>
    <x v="31"/>
    <x v="34"/>
  </r>
  <r>
    <s v="WL920"/>
    <s v="万俟逸"/>
    <s v="辅助生产工人"/>
    <x v="3"/>
    <x v="19"/>
    <s v="350201197806138499"/>
    <s v="男"/>
    <s v="1978-06-13"/>
    <x v="4"/>
    <d v="2002-03-26T00:00:00"/>
    <d v="2002-03-26T00:00:00"/>
    <x v="6"/>
    <x v="6"/>
    <x v="0"/>
  </r>
  <r>
    <s v="WL921"/>
    <s v="鱼映文"/>
    <s v="辅助生产工人"/>
    <x v="3"/>
    <x v="19"/>
    <s v="130804199107200758"/>
    <s v="男"/>
    <s v="1991-07-20"/>
    <x v="4"/>
    <d v="2016-08-03T00:00:00"/>
    <d v="2016-08-03T00:00:00"/>
    <x v="30"/>
    <x v="37"/>
    <x v="36"/>
  </r>
  <r>
    <s v="WL922"/>
    <s v="房凤馥"/>
    <s v="辅助生产工人"/>
    <x v="3"/>
    <x v="19"/>
    <s v="210601199208081752"/>
    <s v="男"/>
    <s v="1992-08-08"/>
    <x v="4"/>
    <d v="2015-07-22T00:00:00"/>
    <d v="2015-07-22T00:00:00"/>
    <x v="12"/>
    <x v="35"/>
    <x v="38"/>
  </r>
  <r>
    <s v="WL923"/>
    <s v="吴香"/>
    <s v="辅助生产工人"/>
    <x v="3"/>
    <x v="19"/>
    <s v="620421199006197654"/>
    <s v="男"/>
    <s v="1990-06-19"/>
    <x v="4"/>
    <d v="2013-07-16T00:00:00"/>
    <d v="2013-07-16T00:00:00"/>
    <x v="25"/>
    <x v="34"/>
    <x v="37"/>
  </r>
  <r>
    <s v="WL924"/>
    <s v="武娅"/>
    <s v="辅助生产工人"/>
    <x v="3"/>
    <x v="19"/>
    <s v="430408198005221895"/>
    <s v="男"/>
    <s v="1980-05-22"/>
    <x v="4"/>
    <d v="2002-09-03T00:00:00"/>
    <d v="2002-04-12T00:00:00"/>
    <x v="0"/>
    <x v="6"/>
    <x v="13"/>
  </r>
  <r>
    <s v="WL925"/>
    <s v="夏侯晴忠"/>
    <s v="辅助生产工人"/>
    <x v="3"/>
    <x v="19"/>
    <s v="610103197811271510"/>
    <s v="男"/>
    <s v="1978-11-27"/>
    <x v="4"/>
    <d v="2002-06-27T00:00:00"/>
    <d v="2002-06-27T00:00:00"/>
    <x v="0"/>
    <x v="0"/>
    <x v="0"/>
  </r>
  <r>
    <s v="WL926"/>
    <s v="万俟柳"/>
    <s v="辅助生产工人"/>
    <x v="3"/>
    <x v="19"/>
    <s v="130603197607254550"/>
    <s v="男"/>
    <s v="1976-07-25"/>
    <x v="4"/>
    <d v="2010-08-22T00:00:00"/>
    <d v="2000-07-13T00:00:00"/>
    <x v="15"/>
    <x v="15"/>
    <x v="4"/>
  </r>
  <r>
    <s v="WL927"/>
    <s v="桑蓝素"/>
    <s v="辅助生产工人"/>
    <x v="3"/>
    <x v="19"/>
    <s v="429005198508209970"/>
    <s v="男"/>
    <s v="1985-08-20"/>
    <x v="4"/>
    <d v="2009-06-24T00:00:00"/>
    <d v="2009-06-24T00:00:00"/>
    <x v="2"/>
    <x v="1"/>
    <x v="31"/>
  </r>
  <r>
    <s v="WL928"/>
    <s v="童苛"/>
    <s v="辅助生产工人"/>
    <x v="3"/>
    <x v="19"/>
    <s v="441284198002229433"/>
    <s v="男"/>
    <s v="1980-02-22"/>
    <x v="4"/>
    <d v="2010-08-29T00:00:00"/>
    <d v="2003-03-01T00:00:00"/>
    <x v="15"/>
    <x v="0"/>
    <x v="14"/>
  </r>
  <r>
    <s v="WL929"/>
    <s v="轩辕翠"/>
    <s v="辅助生产工人"/>
    <x v="3"/>
    <x v="19"/>
    <s v="350402197501105174"/>
    <s v="男"/>
    <s v="1975-01-10"/>
    <x v="4"/>
    <d v="2002-02-25T00:00:00"/>
    <d v="2002-02-25T00:00:00"/>
    <x v="6"/>
    <x v="6"/>
    <x v="19"/>
  </r>
  <r>
    <s v="WL930"/>
    <s v="太叔惠"/>
    <s v="辅助生产工人"/>
    <x v="3"/>
    <x v="19"/>
    <s v="140421197705057714"/>
    <s v="男"/>
    <s v="1977-05-05"/>
    <x v="4"/>
    <d v="2012-05-16T00:00:00"/>
    <d v="2004-03-20T00:00:00"/>
    <x v="23"/>
    <x v="17"/>
    <x v="5"/>
  </r>
  <r>
    <s v="WL931"/>
    <s v="管珍影"/>
    <s v="辅助生产工人"/>
    <x v="3"/>
    <x v="19"/>
    <s v="320703199206030172"/>
    <s v="男"/>
    <s v="1992-06-03"/>
    <x v="4"/>
    <d v="2012-05-11T00:00:00"/>
    <d v="2013-01-15T00:00:00"/>
    <x v="23"/>
    <x v="31"/>
    <x v="38"/>
  </r>
  <r>
    <s v="WL932"/>
    <s v="李又"/>
    <s v="辅助生产工人"/>
    <x v="3"/>
    <x v="19"/>
    <s v="12010519830207131X"/>
    <s v="男"/>
    <s v="1983-02-07"/>
    <x v="4"/>
    <d v="2007-04-26T00:00:00"/>
    <d v="2007-04-26T00:00:00"/>
    <x v="4"/>
    <x v="4"/>
    <x v="2"/>
  </r>
  <r>
    <s v="WL933"/>
    <s v="历瑶"/>
    <s v="辅助生产工人"/>
    <x v="3"/>
    <x v="19"/>
    <s v="130628199212171713"/>
    <s v="男"/>
    <s v="1992-12-17"/>
    <x v="4"/>
    <d v="2015-06-19T00:00:00"/>
    <d v="2015-06-19T00:00:00"/>
    <x v="12"/>
    <x v="35"/>
    <x v="38"/>
  </r>
  <r>
    <s v="WL934"/>
    <s v="公孙滢"/>
    <s v="辅助生产工人"/>
    <x v="3"/>
    <x v="19"/>
    <s v="220122198201088772"/>
    <s v="男"/>
    <s v="1982-01-08"/>
    <x v="4"/>
    <d v="2010-09-19T00:00:00"/>
    <d v="2010-09-19T00:00:00"/>
    <x v="15"/>
    <x v="19"/>
    <x v="8"/>
  </r>
  <r>
    <s v="WL935"/>
    <s v="华绮问"/>
    <s v="辅助生产工人"/>
    <x v="3"/>
    <x v="19"/>
    <s v="210881198302216572"/>
    <s v="男"/>
    <s v="1983-02-21"/>
    <x v="4"/>
    <d v="2008-12-24T00:00:00"/>
    <d v="2008-12-24T00:00:00"/>
    <x v="19"/>
    <x v="2"/>
    <x v="2"/>
  </r>
  <r>
    <s v="WL936"/>
    <s v="鄂旋璐"/>
    <s v="辅助生产工人"/>
    <x v="3"/>
    <x v="19"/>
    <s v="410502198910144599"/>
    <s v="男"/>
    <s v="1989-10-14"/>
    <x v="4"/>
    <d v="2014-04-18T00:00:00"/>
    <d v="2014-04-18T00:00:00"/>
    <x v="11"/>
    <x v="36"/>
    <x v="34"/>
  </r>
  <r>
    <s v="WL937"/>
    <s v="长孙寻韵"/>
    <s v="辅助生产工人"/>
    <x v="3"/>
    <x v="19"/>
    <s v="411725198103207370"/>
    <s v="男"/>
    <s v="1981-03-20"/>
    <x v="4"/>
    <d v="2015-04-17T00:00:00"/>
    <d v="2003-08-10T00:00:00"/>
    <x v="12"/>
    <x v="17"/>
    <x v="13"/>
  </r>
  <r>
    <s v="WL938"/>
    <s v="凌从丽"/>
    <s v="辅助生产工人"/>
    <x v="3"/>
    <x v="19"/>
    <s v="620981199209188378"/>
    <s v="男"/>
    <s v="1992-09-18"/>
    <x v="4"/>
    <d v="2015-04-12T00:00:00"/>
    <d v="2013-05-19T00:00:00"/>
    <x v="11"/>
    <x v="34"/>
    <x v="38"/>
  </r>
  <r>
    <s v="WL939"/>
    <s v="盍卉语"/>
    <s v="辅助生产工人"/>
    <x v="3"/>
    <x v="19"/>
    <s v="110108198504022019"/>
    <s v="男"/>
    <s v="1985-04-02"/>
    <x v="4"/>
    <d v="2013-10-05T00:00:00"/>
    <d v="2013-10-05T00:00:00"/>
    <x v="25"/>
    <x v="34"/>
    <x v="27"/>
  </r>
  <r>
    <s v="WL940"/>
    <s v="宁雁"/>
    <s v="辅助生产工人"/>
    <x v="3"/>
    <x v="19"/>
    <s v="433123199304109996"/>
    <s v="男"/>
    <s v="1993-04-10"/>
    <x v="4"/>
    <d v="2013-09-30T00:00:00"/>
    <d v="2014-11-10T00:00:00"/>
    <x v="25"/>
    <x v="36"/>
    <x v="38"/>
  </r>
  <r>
    <s v="WL941"/>
    <s v="司徒滢涵"/>
    <s v="辅助生产工人"/>
    <x v="3"/>
    <x v="19"/>
    <s v="610525198707074352"/>
    <s v="男"/>
    <s v="1987-07-07"/>
    <x v="4"/>
    <d v="2015-10-16T00:00:00"/>
    <d v="2015-10-16T00:00:00"/>
    <x v="12"/>
    <x v="35"/>
    <x v="32"/>
  </r>
  <r>
    <s v="WL942"/>
    <s v="徐离春娥"/>
    <s v="辅助生产工人"/>
    <x v="3"/>
    <x v="19"/>
    <s v="610102198405188394"/>
    <s v="男"/>
    <s v="1984-05-18"/>
    <x v="4"/>
    <d v="2009-07-21T00:00:00"/>
    <d v="2008-11-25T00:00:00"/>
    <x v="2"/>
    <x v="2"/>
    <x v="27"/>
  </r>
  <r>
    <s v="WL943"/>
    <s v="印阳晶"/>
    <s v="辅助生产工人"/>
    <x v="3"/>
    <x v="19"/>
    <s v="310116199304030338"/>
    <s v="男"/>
    <s v="1993-04-03"/>
    <x v="4"/>
    <d v="2009-07-16T00:00:00"/>
    <d v="2014-12-07T00:00:00"/>
    <x v="2"/>
    <x v="36"/>
    <x v="38"/>
  </r>
  <r>
    <s v="WL944"/>
    <s v="尉迟眉咏"/>
    <s v="辅助生产工人"/>
    <x v="3"/>
    <x v="19"/>
    <s v="520103198410285538"/>
    <s v="男"/>
    <s v="1984-10-28"/>
    <x v="4"/>
    <d v="2011-04-25T00:00:00"/>
    <d v="2007-06-17T00:00:00"/>
    <x v="1"/>
    <x v="4"/>
    <x v="27"/>
  </r>
  <r>
    <s v="WL945"/>
    <s v="闻人烁沛"/>
    <s v="辅助生产工人"/>
    <x v="3"/>
    <x v="19"/>
    <s v="450102198204197078"/>
    <s v="男"/>
    <s v="1982-04-19"/>
    <x v="4"/>
    <d v="2009-03-15T00:00:00"/>
    <d v="2009-03-15T00:00:00"/>
    <x v="19"/>
    <x v="2"/>
    <x v="2"/>
  </r>
  <r>
    <s v="WL946"/>
    <s v="欧阳月"/>
    <s v="辅助生产工人"/>
    <x v="3"/>
    <x v="19"/>
    <s v="431200198701298339"/>
    <s v="男"/>
    <s v="1987-01-29"/>
    <x v="4"/>
    <d v="2011-05-02T00:00:00"/>
    <d v="2011-05-02T00:00:00"/>
    <x v="1"/>
    <x v="33"/>
    <x v="1"/>
  </r>
  <r>
    <s v="WL947"/>
    <s v="项美威"/>
    <s v="辅助生产工人"/>
    <x v="3"/>
    <x v="19"/>
    <s v="220702198103260450"/>
    <s v="男"/>
    <s v="1981-03-26"/>
    <x v="4"/>
    <d v="2004-07-21T00:00:00"/>
    <d v="2004-07-21T00:00:00"/>
    <x v="13"/>
    <x v="28"/>
    <x v="13"/>
  </r>
  <r>
    <s v="WL948"/>
    <s v="贺怀"/>
    <s v="辅助生产工人"/>
    <x v="3"/>
    <x v="19"/>
    <s v="360201197504034197"/>
    <s v="男"/>
    <s v="1975-04-03"/>
    <x v="4"/>
    <d v="2001-12-04T00:00:00"/>
    <d v="2001-12-04T00:00:00"/>
    <x v="6"/>
    <x v="6"/>
    <x v="19"/>
  </r>
  <r>
    <s v="WL949"/>
    <s v="赫连琳芳"/>
    <s v="辅助生产工人"/>
    <x v="3"/>
    <x v="19"/>
    <s v="330212199107224415"/>
    <s v="男"/>
    <s v="1991-07-22"/>
    <x v="4"/>
    <d v="2015-02-27T00:00:00"/>
    <d v="2015-02-27T00:00:00"/>
    <x v="11"/>
    <x v="36"/>
    <x v="36"/>
  </r>
  <r>
    <s v="WL950"/>
    <s v="诸葛罡"/>
    <s v="辅助生产工人"/>
    <x v="3"/>
    <x v="19"/>
    <s v="340201197611014778"/>
    <s v="男"/>
    <s v="1976-11-01"/>
    <x v="4"/>
    <d v="2007-04-20T00:00:00"/>
    <d v="1999-03-14T00:00:00"/>
    <x v="4"/>
    <x v="7"/>
    <x v="4"/>
  </r>
  <r>
    <s v="WL951"/>
    <s v="司马荷"/>
    <s v="辅助生产工人"/>
    <x v="3"/>
    <x v="19"/>
    <s v="320504197705055873"/>
    <s v="男"/>
    <s v="1977-05-05"/>
    <x v="4"/>
    <d v="2001-09-20T00:00:00"/>
    <d v="2001-09-20T00:00:00"/>
    <x v="6"/>
    <x v="6"/>
    <x v="5"/>
  </r>
  <r>
    <s v="WL952"/>
    <s v="亓官儿千"/>
    <s v="辅助生产工人"/>
    <x v="3"/>
    <x v="19"/>
    <s v="620821199310268032"/>
    <s v="男"/>
    <s v="1993-10-26"/>
    <x v="4"/>
    <d v="2016-01-13T00:00:00"/>
    <d v="2016-01-13T00:00:00"/>
    <x v="12"/>
    <x v="35"/>
    <x v="39"/>
  </r>
  <r>
    <s v="WL953"/>
    <s v="慕容艳"/>
    <s v="辅助生产工人"/>
    <x v="3"/>
    <x v="19"/>
    <s v="513200197611239958"/>
    <s v="男"/>
    <s v="1976-11-23"/>
    <x v="4"/>
    <d v="2003-06-04T00:00:00"/>
    <d v="2003-06-04T00:00:00"/>
    <x v="14"/>
    <x v="17"/>
    <x v="4"/>
  </r>
  <r>
    <s v="WL954"/>
    <s v="令狐苇"/>
    <s v="辅助生产工人"/>
    <x v="3"/>
    <x v="19"/>
    <s v="150726197911160957"/>
    <s v="男"/>
    <s v="1979-11-16"/>
    <x v="4"/>
    <d v="2002-09-21T00:00:00"/>
    <d v="2002-09-21T00:00:00"/>
    <x v="0"/>
    <x v="0"/>
    <x v="14"/>
  </r>
  <r>
    <s v="WL955"/>
    <s v="利巧玉"/>
    <s v="辅助生产工人"/>
    <x v="3"/>
    <x v="19"/>
    <s v="131024197503139133"/>
    <s v="男"/>
    <s v="1975-03-13"/>
    <x v="4"/>
    <d v="2013-06-09T00:00:00"/>
    <d v="1998-02-08T00:00:00"/>
    <x v="25"/>
    <x v="5"/>
    <x v="19"/>
  </r>
  <r>
    <s v="WL956"/>
    <s v="荣昭"/>
    <s v="辅助生产工人"/>
    <x v="3"/>
    <x v="19"/>
    <s v="341503199005062259"/>
    <s v="男"/>
    <s v="1990-05-06"/>
    <x v="4"/>
    <d v="2013-06-04T00:00:00"/>
    <d v="2011-06-24T00:00:00"/>
    <x v="25"/>
    <x v="33"/>
    <x v="37"/>
  </r>
  <r>
    <s v="WL957"/>
    <s v="司空雁桦"/>
    <s v="辅助生产工人"/>
    <x v="3"/>
    <x v="19"/>
    <s v="500236198804072653"/>
    <s v="男"/>
    <s v="1988-04-07"/>
    <x v="4"/>
    <d v="2015-06-01T00:00:00"/>
    <d v="2015-06-01T00:00:00"/>
    <x v="12"/>
    <x v="35"/>
    <x v="32"/>
  </r>
  <r>
    <s v="WL958"/>
    <s v="宇文莲"/>
    <s v="辅助生产工人"/>
    <x v="3"/>
    <x v="19"/>
    <s v="510682199311214471"/>
    <s v="男"/>
    <s v="1993-11-21"/>
    <x v="4"/>
    <d v="2015-05-27T00:00:00"/>
    <d v="2014-01-02T00:00:00"/>
    <x v="12"/>
    <x v="34"/>
    <x v="39"/>
  </r>
  <r>
    <s v="WL959"/>
    <s v="弓琰薇"/>
    <s v="辅助生产工人"/>
    <x v="3"/>
    <x v="19"/>
    <s v="230903197702131334"/>
    <s v="男"/>
    <s v="1977-02-13"/>
    <x v="4"/>
    <d v="2002-10-13T00:00:00"/>
    <d v="2002-10-13T00:00:00"/>
    <x v="0"/>
    <x v="0"/>
    <x v="4"/>
  </r>
  <r>
    <s v="WL960"/>
    <s v="柳忠灵"/>
    <s v="辅助生产工人"/>
    <x v="3"/>
    <x v="19"/>
    <s v="130624198912100190"/>
    <s v="男"/>
    <s v="1989-12-10"/>
    <x v="4"/>
    <d v="2011-02-18T00:00:00"/>
    <d v="2011-02-18T00:00:00"/>
    <x v="15"/>
    <x v="19"/>
    <x v="34"/>
  </r>
  <r>
    <s v="WL961"/>
    <s v="司寇柔以"/>
    <s v="辅助生产工人"/>
    <x v="3"/>
    <x v="19"/>
    <s v="640502199202118930"/>
    <s v="男"/>
    <s v="1992-02-11"/>
    <x v="4"/>
    <d v="2015-03-12T00:00:00"/>
    <d v="2015-03-12T00:00:00"/>
    <x v="11"/>
    <x v="36"/>
    <x v="36"/>
  </r>
  <r>
    <s v="WL962"/>
    <s v="慕容姣"/>
    <s v="辅助生产工人"/>
    <x v="3"/>
    <x v="19"/>
    <s v="150826198904127979"/>
    <s v="男"/>
    <s v="1989-04-12"/>
    <x v="4"/>
    <d v="2011-07-18T00:00:00"/>
    <d v="2011-07-18T00:00:00"/>
    <x v="1"/>
    <x v="33"/>
    <x v="33"/>
  </r>
  <r>
    <s v="WL963"/>
    <s v="徐离春"/>
    <s v="辅助生产工人"/>
    <x v="3"/>
    <x v="19"/>
    <s v="511902198101095616"/>
    <s v="男"/>
    <s v="1981-01-09"/>
    <x v="4"/>
    <d v="2010-09-02T00:00:00"/>
    <d v="2004-05-06T00:00:00"/>
    <x v="15"/>
    <x v="28"/>
    <x v="13"/>
  </r>
  <r>
    <s v="WL964"/>
    <s v="连莺淑"/>
    <s v="辅助生产工人"/>
    <x v="3"/>
    <x v="19"/>
    <s v="13022719750320331X"/>
    <s v="男"/>
    <s v="1975-03-20"/>
    <x v="4"/>
    <d v="2009-07-05T00:00:00"/>
    <d v="2003-07-26T00:00:00"/>
    <x v="2"/>
    <x v="17"/>
    <x v="19"/>
  </r>
  <r>
    <s v="WL965"/>
    <s v="支姬"/>
    <s v="辅助生产工人"/>
    <x v="3"/>
    <x v="19"/>
    <s v="620101198203101392"/>
    <s v="男"/>
    <s v="1982-03-10"/>
    <x v="4"/>
    <d v="2004-04-21T00:00:00"/>
    <d v="2004-04-21T00:00:00"/>
    <x v="13"/>
    <x v="28"/>
    <x v="8"/>
  </r>
  <r>
    <s v="WL966"/>
    <s v="司空莎宗"/>
    <s v="辅助生产工人"/>
    <x v="3"/>
    <x v="19"/>
    <s v="522701197512052099"/>
    <s v="男"/>
    <s v="1975-12-05"/>
    <x v="4"/>
    <d v="2004-04-15T00:00:00"/>
    <d v="2000-10-01T00:00:00"/>
    <x v="13"/>
    <x v="15"/>
    <x v="10"/>
  </r>
  <r>
    <s v="WL967"/>
    <s v="长孙萍"/>
    <s v="辅助生产工人"/>
    <x v="3"/>
    <x v="19"/>
    <s v="421001197903116616"/>
    <s v="男"/>
    <s v="1979-03-11"/>
    <x v="4"/>
    <d v="2009-03-18T00:00:00"/>
    <d v="2001-02-21T00:00:00"/>
    <x v="19"/>
    <x v="15"/>
    <x v="0"/>
  </r>
  <r>
    <s v="WL968"/>
    <s v="石觅飘"/>
    <s v="辅助生产工人"/>
    <x v="3"/>
    <x v="19"/>
    <s v="210114199309083657"/>
    <s v="男"/>
    <s v="1993-09-08"/>
    <x v="4"/>
    <d v="2009-03-13T00:00:00"/>
    <d v="2014-08-02T00:00:00"/>
    <x v="19"/>
    <x v="36"/>
    <x v="39"/>
  </r>
  <r>
    <s v="WL969"/>
    <s v="孔枫宛"/>
    <s v="辅助生产工人"/>
    <x v="3"/>
    <x v="19"/>
    <s v="62080119911126917X"/>
    <s v="男"/>
    <s v="1991-11-26"/>
    <x v="4"/>
    <d v="2015-03-02T00:00:00"/>
    <d v="2015-03-02T00:00:00"/>
    <x v="11"/>
    <x v="36"/>
    <x v="36"/>
  </r>
  <r>
    <s v="WL970"/>
    <s v="司寇问烟"/>
    <s v="辅助生产工人"/>
    <x v="3"/>
    <x v="19"/>
    <s v="610401198708203658"/>
    <s v="男"/>
    <s v="1987-08-20"/>
    <x v="4"/>
    <d v="2011-08-25T00:00:00"/>
    <d v="2010-04-08T00:00:00"/>
    <x v="1"/>
    <x v="1"/>
    <x v="32"/>
  </r>
  <r>
    <s v="WL971"/>
    <s v="司徒琰"/>
    <s v="辅助生产工人"/>
    <x v="3"/>
    <x v="19"/>
    <s v="341204197607257194"/>
    <s v="男"/>
    <s v="1976-07-25"/>
    <x v="4"/>
    <d v="2003-05-05T00:00:00"/>
    <d v="2003-05-05T00:00:00"/>
    <x v="14"/>
    <x v="17"/>
    <x v="4"/>
  </r>
  <r>
    <s v="WL972"/>
    <s v="徐离慕"/>
    <s v="辅助生产工人"/>
    <x v="3"/>
    <x v="19"/>
    <s v="410721197701019293"/>
    <s v="男"/>
    <s v="1977-01-01"/>
    <x v="4"/>
    <d v="2002-01-17T00:00:00"/>
    <d v="2002-01-17T00:00:00"/>
    <x v="6"/>
    <x v="6"/>
    <x v="4"/>
  </r>
  <r>
    <s v="WL973"/>
    <s v="贡堂荣"/>
    <s v="辅助生产工人"/>
    <x v="3"/>
    <x v="19"/>
    <s v="445381198005106890"/>
    <s v="男"/>
    <s v="1980-05-10"/>
    <x v="4"/>
    <d v="2008-08-12T00:00:00"/>
    <d v="2008-08-12T00:00:00"/>
    <x v="19"/>
    <x v="2"/>
    <x v="13"/>
  </r>
  <r>
    <s v="WL974"/>
    <s v="杜宛睿"/>
    <s v="辅助生产工人"/>
    <x v="3"/>
    <x v="19"/>
    <s v="421002199107010932"/>
    <s v="男"/>
    <s v="1991-07-01"/>
    <x v="4"/>
    <d v="2008-08-07T00:00:00"/>
    <d v="2012-10-11T00:00:00"/>
    <x v="19"/>
    <x v="31"/>
    <x v="36"/>
  </r>
  <r>
    <s v="WL975"/>
    <s v="亓官烟海"/>
    <s v="辅助生产工人"/>
    <x v="3"/>
    <x v="19"/>
    <s v="522732199109083258"/>
    <s v="男"/>
    <s v="1991-09-08"/>
    <x v="4"/>
    <d v="2016-02-04T00:00:00"/>
    <d v="2016-02-04T00:00:00"/>
    <x v="12"/>
    <x v="35"/>
    <x v="36"/>
  </r>
  <r>
    <s v="WL976"/>
    <s v="潘梅"/>
    <s v="辅助生产工人"/>
    <x v="3"/>
    <x v="19"/>
    <s v="542222197707308270"/>
    <s v="男"/>
    <s v="1977-07-30"/>
    <x v="4"/>
    <d v="2001-10-19T00:00:00"/>
    <d v="2001-10-19T00:00:00"/>
    <x v="6"/>
    <x v="6"/>
    <x v="5"/>
  </r>
  <r>
    <s v="WL977"/>
    <s v="长孙听宽"/>
    <s v="辅助生产工人"/>
    <x v="3"/>
    <x v="19"/>
    <s v="440500197512116131"/>
    <s v="男"/>
    <s v="1975-12-11"/>
    <x v="4"/>
    <d v="2009-12-18T00:00:00"/>
    <d v="2000-11-18T00:00:00"/>
    <x v="2"/>
    <x v="15"/>
    <x v="10"/>
  </r>
  <r>
    <s v="WL978"/>
    <s v="轩辕美蕊"/>
    <s v="辅助生产工人"/>
    <x v="3"/>
    <x v="19"/>
    <s v="340301197911065238"/>
    <s v="男"/>
    <s v="1979-11-06"/>
    <x v="4"/>
    <d v="2006-08-15T00:00:00"/>
    <d v="2006-08-15T00:00:00"/>
    <x v="8"/>
    <x v="9"/>
    <x v="14"/>
  </r>
  <r>
    <s v="WL979"/>
    <s v="申屠婕"/>
    <s v="辅助生产工人"/>
    <x v="3"/>
    <x v="19"/>
    <s v="130825198611017832"/>
    <s v="男"/>
    <s v="1986-11-01"/>
    <x v="4"/>
    <d v="2012-09-09T00:00:00"/>
    <d v="2012-09-09T00:00:00"/>
    <x v="23"/>
    <x v="31"/>
    <x v="1"/>
  </r>
  <r>
    <s v="WL980"/>
    <s v="通姬"/>
    <s v="辅助生产工人"/>
    <x v="3"/>
    <x v="19"/>
    <s v="623025198303065477"/>
    <s v="男"/>
    <s v="1983-03-06"/>
    <x v="4"/>
    <d v="2007-07-18T00:00:00"/>
    <d v="2007-07-18T00:00:00"/>
    <x v="4"/>
    <x v="4"/>
    <x v="2"/>
  </r>
  <r>
    <s v="WL981"/>
    <s v="林映"/>
    <s v="辅助生产工人"/>
    <x v="3"/>
    <x v="19"/>
    <s v="150924199406174319"/>
    <s v="男"/>
    <s v="1994-06-17"/>
    <x v="4"/>
    <d v="2016-02-13T00:00:00"/>
    <d v="2016-02-13T00:00:00"/>
    <x v="12"/>
    <x v="35"/>
    <x v="40"/>
  </r>
  <r>
    <s v="WL982"/>
    <s v="徐离儿露"/>
    <s v="辅助生产工人"/>
    <x v="3"/>
    <x v="19"/>
    <s v="630101198401020218"/>
    <s v="男"/>
    <s v="1984-01-02"/>
    <x v="4"/>
    <d v="2006-12-11T00:00:00"/>
    <d v="2006-12-11T00:00:00"/>
    <x v="8"/>
    <x v="9"/>
    <x v="12"/>
  </r>
  <r>
    <s v="WL983"/>
    <s v="仲孙访"/>
    <s v="辅助生产工人"/>
    <x v="3"/>
    <x v="19"/>
    <s v="220802198604214493"/>
    <s v="男"/>
    <s v="1986-04-21"/>
    <x v="4"/>
    <d v="2008-01-24T00:00:00"/>
    <d v="2008-01-24T00:00:00"/>
    <x v="4"/>
    <x v="4"/>
    <x v="1"/>
  </r>
  <r>
    <s v="WL984"/>
    <s v="缪怀宛"/>
    <s v="辅助生产工人"/>
    <x v="3"/>
    <x v="19"/>
    <s v="530923197607315215"/>
    <s v="男"/>
    <s v="1976-07-31"/>
    <x v="4"/>
    <d v="2013-08-21T00:00:00"/>
    <d v="2000-02-23T00:00:00"/>
    <x v="25"/>
    <x v="14"/>
    <x v="4"/>
  </r>
  <r>
    <s v="WL985"/>
    <s v="冯叶"/>
    <s v="辅助生产工人"/>
    <x v="3"/>
    <x v="19"/>
    <s v="371524197901240519"/>
    <s v="男"/>
    <s v="1979-01-24"/>
    <x v="4"/>
    <d v="2004-05-18T00:00:00"/>
    <d v="2004-05-18T00:00:00"/>
    <x v="13"/>
    <x v="28"/>
    <x v="0"/>
  </r>
  <r>
    <s v="WL986"/>
    <s v="长孙贞蝶"/>
    <s v="辅助生产工人"/>
    <x v="3"/>
    <x v="19"/>
    <s v="632522198708117091"/>
    <s v="男"/>
    <s v="1987-08-11"/>
    <x v="4"/>
    <d v="2013-12-08T00:00:00"/>
    <d v="2010-09-17T00:00:00"/>
    <x v="25"/>
    <x v="19"/>
    <x v="32"/>
  </r>
  <r>
    <s v="WL987"/>
    <s v="令狐菲旋"/>
    <s v="辅助生产工人"/>
    <x v="3"/>
    <x v="19"/>
    <s v="33080319910624893X"/>
    <s v="男"/>
    <s v="1991-06-24"/>
    <x v="4"/>
    <d v="2015-02-21T00:00:00"/>
    <d v="2015-02-21T00:00:00"/>
    <x v="11"/>
    <x v="36"/>
    <x v="36"/>
  </r>
  <r>
    <s v="WL988"/>
    <s v="申屠柔"/>
    <s v="辅助生产工人"/>
    <x v="3"/>
    <x v="19"/>
    <s v="141000199102016631"/>
    <s v="男"/>
    <s v="1991-02-01"/>
    <x v="4"/>
    <d v="2016-11-14T00:00:00"/>
    <d v="2016-11-14T00:00:00"/>
    <x v="30"/>
    <x v="37"/>
    <x v="37"/>
  </r>
  <r>
    <s v="WL989"/>
    <s v="赖睿"/>
    <s v="辅助生产工人"/>
    <x v="3"/>
    <x v="19"/>
    <s v="420602197904079530"/>
    <s v="男"/>
    <s v="1979-04-07"/>
    <x v="4"/>
    <d v="2011-07-22T00:00:00"/>
    <d v="2003-10-03T00:00:00"/>
    <x v="1"/>
    <x v="17"/>
    <x v="0"/>
  </r>
  <r>
    <s v="WL990"/>
    <s v="臧筠"/>
    <s v="辅助生产工人"/>
    <x v="3"/>
    <x v="19"/>
    <s v="659001198809120330"/>
    <s v="男"/>
    <s v="1988-09-12"/>
    <x v="4"/>
    <d v="2015-04-27T00:00:00"/>
    <d v="2015-04-27T00:00:00"/>
    <x v="12"/>
    <x v="35"/>
    <x v="33"/>
  </r>
  <r>
    <s v="WL991"/>
    <s v="宇文彤咏"/>
    <s v="辅助生产工人"/>
    <x v="3"/>
    <x v="19"/>
    <s v="222406197902267171"/>
    <s v="男"/>
    <s v="1979-02-26"/>
    <x v="4"/>
    <d v="2012-07-03T00:00:00"/>
    <d v="2006-03-20T00:00:00"/>
    <x v="23"/>
    <x v="12"/>
    <x v="0"/>
  </r>
  <r>
    <s v="WL992"/>
    <s v="仲孙颖沛"/>
    <s v="辅助生产工人"/>
    <x v="3"/>
    <x v="19"/>
    <s v="440705198709125275"/>
    <s v="男"/>
    <s v="1987-09-12"/>
    <x v="4"/>
    <d v="2009-01-22T00:00:00"/>
    <d v="2009-01-22T00:00:00"/>
    <x v="19"/>
    <x v="2"/>
    <x v="32"/>
  </r>
  <r>
    <s v="WL993"/>
    <s v="强玲紫"/>
    <s v="辅助生产工人"/>
    <x v="3"/>
    <x v="19"/>
    <s v="610729199205052578"/>
    <s v="男"/>
    <s v="1992-05-05"/>
    <x v="4"/>
    <d v="2015-06-18T00:00:00"/>
    <d v="2015-06-18T00:00:00"/>
    <x v="12"/>
    <x v="35"/>
    <x v="38"/>
  </r>
  <r>
    <s v="WL994"/>
    <s v="桓璐"/>
    <s v="辅助生产工人"/>
    <x v="3"/>
    <x v="19"/>
    <s v="610730198901106036"/>
    <s v="男"/>
    <s v="1989-01-10"/>
    <x v="4"/>
    <d v="2014-03-03T00:00:00"/>
    <d v="2014-03-03T00:00:00"/>
    <x v="25"/>
    <x v="34"/>
    <x v="33"/>
  </r>
  <r>
    <s v="WL995"/>
    <s v="澹台芷菡"/>
    <s v="辅助生产工人"/>
    <x v="3"/>
    <x v="19"/>
    <s v="23071419781120607X"/>
    <s v="男"/>
    <s v="1978-11-20"/>
    <x v="4"/>
    <d v="2016-04-21T00:00:00"/>
    <d v="2000-08-11T00:00:00"/>
    <x v="30"/>
    <x v="15"/>
    <x v="0"/>
  </r>
  <r>
    <s v="WL996"/>
    <s v="赫连真彤"/>
    <s v="辅助生产工人"/>
    <x v="3"/>
    <x v="19"/>
    <s v="130401197802139433"/>
    <s v="男"/>
    <s v="1978-02-13"/>
    <x v="4"/>
    <d v="2011-04-28T00:00:00"/>
    <d v="2003-12-03T00:00:00"/>
    <x v="1"/>
    <x v="17"/>
    <x v="5"/>
  </r>
  <r>
    <s v="WL997"/>
    <s v="诸葛竹"/>
    <s v="辅助生产工人"/>
    <x v="3"/>
    <x v="19"/>
    <s v="65232519750728917X"/>
    <s v="男"/>
    <s v="1975-07-28"/>
    <x v="4"/>
    <d v="2003-11-21T00:00:00"/>
    <d v="2003-11-21T00:00:00"/>
    <x v="14"/>
    <x v="17"/>
    <x v="10"/>
  </r>
  <r>
    <s v="WL998"/>
    <s v="颛孙山雁"/>
    <s v="辅助生产工人"/>
    <x v="3"/>
    <x v="19"/>
    <s v="451302197606157139"/>
    <s v="男"/>
    <s v="1976-06-15"/>
    <x v="4"/>
    <d v="2006-05-27T00:00:00"/>
    <d v="2004-07-11T00:00:00"/>
    <x v="8"/>
    <x v="28"/>
    <x v="4"/>
  </r>
  <r>
    <s v="WL999"/>
    <s v="亓官涵"/>
    <s v="辅助生产工人"/>
    <x v="3"/>
    <x v="19"/>
    <s v="110228198504127397"/>
    <s v="男"/>
    <s v="1985-04-12"/>
    <x v="4"/>
    <d v="2010-12-12T00:00:00"/>
    <d v="2010-12-12T00:00:00"/>
    <x v="15"/>
    <x v="19"/>
    <x v="27"/>
  </r>
  <r>
    <s v="WL1000"/>
    <s v="慕容娥"/>
    <s v="辅助生产工人"/>
    <x v="3"/>
    <x v="19"/>
    <s v="230505199401156797"/>
    <s v="男"/>
    <s v="1994-01-15"/>
    <x v="4"/>
    <d v="2010-12-07T00:00:00"/>
    <d v="2015-11-21T00:00:00"/>
    <x v="15"/>
    <x v="35"/>
    <x v="39"/>
  </r>
  <r>
    <s v="WL1001"/>
    <s v="翟灵初"/>
    <s v="辅助生产工人"/>
    <x v="3"/>
    <x v="19"/>
    <s v="542624198909088676"/>
    <s v="男"/>
    <s v="1989-09-08"/>
    <x v="4"/>
    <d v="2016-03-02T00:00:00"/>
    <d v="2016-03-02T00:00:00"/>
    <x v="12"/>
    <x v="35"/>
    <x v="34"/>
  </r>
  <r>
    <s v="WL1002"/>
    <s v="宇文清民"/>
    <s v="辅助生产工人"/>
    <x v="3"/>
    <x v="19"/>
    <s v="350821197606085635"/>
    <s v="男"/>
    <s v="1976-06-08"/>
    <x v="4"/>
    <d v="2000-04-20T00:00:00"/>
    <d v="2000-04-20T00:00:00"/>
    <x v="9"/>
    <x v="15"/>
    <x v="4"/>
  </r>
  <r>
    <s v="WL1003"/>
    <s v="仲孙伟"/>
    <s v="辅助生产工人"/>
    <x v="3"/>
    <x v="19"/>
    <s v="110101198304109674"/>
    <s v="男"/>
    <s v="1983-04-10"/>
    <x v="4"/>
    <d v="2007-11-08T00:00:00"/>
    <d v="2007-11-08T00:00:00"/>
    <x v="4"/>
    <x v="4"/>
    <x v="2"/>
  </r>
  <r>
    <s v="WL1004"/>
    <s v="蒋厚岩"/>
    <s v="辅助生产工人"/>
    <x v="3"/>
    <x v="19"/>
    <s v="130404197809123316"/>
    <s v="男"/>
    <s v="1978-09-12"/>
    <x v="4"/>
    <d v="2000-10-22T00:00:00"/>
    <d v="2000-10-22T00:00:00"/>
    <x v="9"/>
    <x v="15"/>
    <x v="0"/>
  </r>
  <r>
    <s v="WL1005"/>
    <s v="叶胜伦"/>
    <s v="辅助生产工人"/>
    <x v="3"/>
    <x v="19"/>
    <s v="340504199406223998"/>
    <s v="男"/>
    <s v="1994-06-22"/>
    <x v="4"/>
    <d v="2000-10-17T00:00:00"/>
    <d v="2015-11-23T00:00:00"/>
    <x v="9"/>
    <x v="35"/>
    <x v="40"/>
  </r>
  <r>
    <s v="WL1006"/>
    <s v="慕容平群"/>
    <s v="辅助生产工人"/>
    <x v="3"/>
    <x v="19"/>
    <s v="620401197511244174"/>
    <s v="男"/>
    <s v="1975-11-24"/>
    <x v="4"/>
    <d v="2009-04-03T00:00:00"/>
    <d v="1997-03-26T00:00:00"/>
    <x v="19"/>
    <x v="10"/>
    <x v="10"/>
  </r>
  <r>
    <s v="WL1007"/>
    <s v="徐离泰"/>
    <s v="辅助生产工人"/>
    <x v="3"/>
    <x v="19"/>
    <s v="532530197706149976"/>
    <s v="男"/>
    <s v="1977-06-14"/>
    <x v="4"/>
    <d v="2014-01-15T00:00:00"/>
    <d v="2005-05-02T00:00:00"/>
    <x v="25"/>
    <x v="12"/>
    <x v="5"/>
  </r>
  <r>
    <s v="WL1008"/>
    <s v="司空发"/>
    <s v="辅助生产工人"/>
    <x v="3"/>
    <x v="19"/>
    <s v="421000198203194698"/>
    <s v="男"/>
    <s v="1982-03-19"/>
    <x v="4"/>
    <d v="2008-10-15T00:00:00"/>
    <d v="2008-10-15T00:00:00"/>
    <x v="19"/>
    <x v="2"/>
    <x v="8"/>
  </r>
  <r>
    <s v="WL1009"/>
    <s v="宇文亮"/>
    <s v="辅助生产工人"/>
    <x v="3"/>
    <x v="19"/>
    <s v="130604197707156137"/>
    <s v="男"/>
    <s v="1977-07-15"/>
    <x v="4"/>
    <d v="2001-11-14T00:00:00"/>
    <d v="2001-11-14T00:00:00"/>
    <x v="6"/>
    <x v="6"/>
    <x v="5"/>
  </r>
  <r>
    <s v="WL1010"/>
    <s v="沙光"/>
    <s v="辅助生产工人"/>
    <x v="3"/>
    <x v="19"/>
    <s v="450403198612043959"/>
    <s v="男"/>
    <s v="1986-12-04"/>
    <x v="4"/>
    <d v="2013-05-21T00:00:00"/>
    <d v="2013-05-21T00:00:00"/>
    <x v="25"/>
    <x v="34"/>
    <x v="1"/>
  </r>
  <r>
    <s v="WL1011"/>
    <s v="颛孙弘梁"/>
    <s v="辅助生产工人"/>
    <x v="3"/>
    <x v="19"/>
    <s v="230126199306113473"/>
    <s v="男"/>
    <s v="1993-06-11"/>
    <x v="4"/>
    <d v="2015-02-20T00:00:00"/>
    <d v="2015-02-20T00:00:00"/>
    <x v="11"/>
    <x v="36"/>
    <x v="39"/>
  </r>
  <r>
    <s v="WL1012"/>
    <s v="司寇超波"/>
    <s v="辅助生产工人"/>
    <x v="3"/>
    <x v="19"/>
    <s v="51152919920325365X"/>
    <s v="男"/>
    <s v="1992-03-25"/>
    <x v="4"/>
    <d v="2015-08-13T00:00:00"/>
    <d v="2014-11-25T00:00:00"/>
    <x v="12"/>
    <x v="36"/>
    <x v="36"/>
  </r>
  <r>
    <s v="WL1013"/>
    <s v="慕容松"/>
    <s v="辅助生产工人"/>
    <x v="3"/>
    <x v="19"/>
    <s v="220182197903304718"/>
    <s v="男"/>
    <s v="1979-03-30"/>
    <x v="4"/>
    <d v="2001-05-14T00:00:00"/>
    <d v="2001-05-14T00:00:00"/>
    <x v="6"/>
    <x v="6"/>
    <x v="0"/>
  </r>
  <r>
    <s v="WL1014"/>
    <s v="路钧楠"/>
    <s v="辅助生产工人"/>
    <x v="3"/>
    <x v="19"/>
    <s v="361023198710016991"/>
    <s v="男"/>
    <s v="1987-10-01"/>
    <x v="4"/>
    <d v="2012-03-24T00:00:00"/>
    <d v="2012-03-24T00:00:00"/>
    <x v="1"/>
    <x v="33"/>
    <x v="32"/>
  </r>
  <r>
    <s v="WL1015"/>
    <s v="时奇"/>
    <s v="辅助生产工人"/>
    <x v="3"/>
    <x v="19"/>
    <s v="110200199204170953"/>
    <s v="男"/>
    <s v="1992-04-17"/>
    <x v="4"/>
    <d v="2015-12-07T00:00:00"/>
    <d v="2015-12-07T00:00:00"/>
    <x v="12"/>
    <x v="35"/>
    <x v="38"/>
  </r>
  <r>
    <s v="WL1016"/>
    <s v="彭辰康"/>
    <s v="辅助生产工人"/>
    <x v="3"/>
    <x v="19"/>
    <s v="320703197810104397"/>
    <s v="男"/>
    <s v="1978-10-10"/>
    <x v="4"/>
    <d v="2004-03-23T00:00:00"/>
    <d v="2004-03-23T00:00:00"/>
    <x v="14"/>
    <x v="17"/>
    <x v="0"/>
  </r>
  <r>
    <s v="WL1017"/>
    <s v="党斌"/>
    <s v="辅助生产工人"/>
    <x v="3"/>
    <x v="19"/>
    <s v="510500198602146630"/>
    <s v="男"/>
    <s v="1986-02-14"/>
    <x v="4"/>
    <d v="2014-06-26T00:00:00"/>
    <d v="2014-06-26T00:00:00"/>
    <x v="11"/>
    <x v="36"/>
    <x v="31"/>
  </r>
  <r>
    <s v="WL1018"/>
    <s v="祝山"/>
    <s v="辅助生产工人"/>
    <x v="3"/>
    <x v="19"/>
    <s v="370481198201161393"/>
    <s v="男"/>
    <s v="1982-01-16"/>
    <x v="4"/>
    <d v="2015-11-08T00:00:00"/>
    <d v="2006-07-22T00:00:00"/>
    <x v="12"/>
    <x v="9"/>
    <x v="8"/>
  </r>
  <r>
    <s v="WL1019"/>
    <s v="欧阳致"/>
    <s v="辅助生产工人"/>
    <x v="3"/>
    <x v="19"/>
    <s v="610300197706041106"/>
    <s v="女"/>
    <s v="1977-06-04"/>
    <x v="4"/>
    <d v="2000-03-25T00:00:00"/>
    <d v="2000-03-25T00:00:00"/>
    <x v="22"/>
    <x v="14"/>
    <x v="5"/>
  </r>
  <r>
    <s v="WL1020"/>
    <s v="燕友新"/>
    <s v="辅助生产工人"/>
    <x v="3"/>
    <x v="19"/>
    <s v="321322198007027867"/>
    <s v="女"/>
    <s v="1980-07-02"/>
    <x v="4"/>
    <d v="2002-10-18T00:00:00"/>
    <d v="2002-10-18T00:00:00"/>
    <x v="0"/>
    <x v="0"/>
    <x v="13"/>
  </r>
  <r>
    <s v="WL1021"/>
    <s v="徐武亨"/>
    <s v="辅助生产工人"/>
    <x v="3"/>
    <x v="19"/>
    <s v="611021198508242522"/>
    <s v="女"/>
    <s v="1985-08-24"/>
    <x v="4"/>
    <d v="2013-09-01T00:00:00"/>
    <d v="2013-09-01T00:00:00"/>
    <x v="25"/>
    <x v="34"/>
    <x v="31"/>
  </r>
  <r>
    <s v="WL1022"/>
    <s v="蒋子"/>
    <s v="辅助生产工人"/>
    <x v="3"/>
    <x v="19"/>
    <s v="340604199207305881"/>
    <s v="女"/>
    <s v="1992-07-30"/>
    <x v="4"/>
    <d v="2015-05-25T00:00:00"/>
    <d v="2015-05-25T00:00:00"/>
    <x v="12"/>
    <x v="35"/>
    <x v="38"/>
  </r>
  <r>
    <s v="WL1023"/>
    <s v="宗政才宏"/>
    <s v="辅助生产工人"/>
    <x v="3"/>
    <x v="19"/>
    <s v="110106198803261004"/>
    <s v="女"/>
    <s v="1988-03-26"/>
    <x v="4"/>
    <d v="2013-09-09T00:00:00"/>
    <d v="2013-09-09T00:00:00"/>
    <x v="25"/>
    <x v="34"/>
    <x v="32"/>
  </r>
  <r>
    <s v="WL1024"/>
    <s v="荀文和"/>
    <s v="辅助生产工人"/>
    <x v="3"/>
    <x v="19"/>
    <s v="150221199111149986"/>
    <s v="女"/>
    <s v="1991-11-14"/>
    <x v="4"/>
    <d v="2013-10-08T00:00:00"/>
    <d v="2013-10-08T00:00:00"/>
    <x v="25"/>
    <x v="34"/>
    <x v="36"/>
  </r>
  <r>
    <s v="WL1025"/>
    <s v="柏伯辰"/>
    <s v="辅助生产工人"/>
    <x v="3"/>
    <x v="19"/>
    <s v="621226197907025687"/>
    <s v="女"/>
    <s v="1979-07-02"/>
    <x v="4"/>
    <d v="2003-12-02T00:00:00"/>
    <d v="2003-12-02T00:00:00"/>
    <x v="14"/>
    <x v="17"/>
    <x v="14"/>
  </r>
  <r>
    <s v="WL1026"/>
    <s v="池祥"/>
    <s v="辅助生产工人"/>
    <x v="3"/>
    <x v="19"/>
    <s v="370181199410166903"/>
    <s v="女"/>
    <s v="1994-10-16"/>
    <x v="4"/>
    <d v="2003-11-27T00:00:00"/>
    <d v="2015-06-05T00:00:00"/>
    <x v="14"/>
    <x v="35"/>
    <x v="40"/>
  </r>
  <r>
    <s v="WL1027"/>
    <s v="谈超"/>
    <s v="辅助生产工人"/>
    <x v="3"/>
    <x v="19"/>
    <s v="62060219910803434X"/>
    <s v="女"/>
    <s v="1991-08-03"/>
    <x v="4"/>
    <d v="2013-02-21T00:00:00"/>
    <d v="2013-02-21T00:00:00"/>
    <x v="23"/>
    <x v="31"/>
    <x v="36"/>
  </r>
  <r>
    <s v="WL1028"/>
    <s v="司空康"/>
    <s v="辅助生产工人"/>
    <x v="3"/>
    <x v="19"/>
    <s v="210703198707262568"/>
    <s v="女"/>
    <s v="1987-07-26"/>
    <x v="4"/>
    <d v="2013-09-27T00:00:00"/>
    <d v="2013-09-27T00:00:00"/>
    <x v="25"/>
    <x v="34"/>
    <x v="32"/>
  </r>
  <r>
    <s v="WL1029"/>
    <s v="璩振朋"/>
    <s v="辅助生产工人"/>
    <x v="3"/>
    <x v="19"/>
    <s v="361125197502199026"/>
    <s v="女"/>
    <s v="1975-02-19"/>
    <x v="4"/>
    <d v="1999-11-27T00:00:00"/>
    <d v="1999-11-27T00:00:00"/>
    <x v="22"/>
    <x v="14"/>
    <x v="19"/>
  </r>
  <r>
    <s v="WL1030"/>
    <s v="江兴山"/>
    <s v="辅助生产工人"/>
    <x v="3"/>
    <x v="19"/>
    <s v="220323198106061943"/>
    <s v="女"/>
    <s v="1981-06-06"/>
    <x v="4"/>
    <d v="2012-09-24T00:00:00"/>
    <d v="2005-01-03T00:00:00"/>
    <x v="23"/>
    <x v="28"/>
    <x v="8"/>
  </r>
  <r>
    <s v="WL1031"/>
    <s v="仉督言"/>
    <s v="辅助生产工人"/>
    <x v="3"/>
    <x v="19"/>
    <s v="53232719900523628X"/>
    <s v="女"/>
    <s v="1990-05-23"/>
    <x v="4"/>
    <d v="2012-09-19T00:00:00"/>
    <d v="2011-06-19T00:00:00"/>
    <x v="23"/>
    <x v="33"/>
    <x v="37"/>
  </r>
  <r>
    <s v="WL1032"/>
    <s v="鲍行义"/>
    <s v="辅助生产工人"/>
    <x v="3"/>
    <x v="19"/>
    <s v="610400198808242902"/>
    <s v="女"/>
    <s v="1988-08-24"/>
    <x v="4"/>
    <d v="2011-06-20T00:00:00"/>
    <d v="2011-06-20T00:00:00"/>
    <x v="1"/>
    <x v="33"/>
    <x v="33"/>
  </r>
  <r>
    <s v="WL1033"/>
    <s v="司马伯士"/>
    <s v="辅助生产工人"/>
    <x v="3"/>
    <x v="19"/>
    <s v="430100198505224307"/>
    <s v="女"/>
    <s v="1985-05-22"/>
    <x v="4"/>
    <d v="2012-04-06T00:00:00"/>
    <d v="2011-03-08T00:00:00"/>
    <x v="1"/>
    <x v="19"/>
    <x v="31"/>
  </r>
  <r>
    <s v="WL1034"/>
    <s v="漆雕光祥"/>
    <s v="辅助生产工人"/>
    <x v="3"/>
    <x v="19"/>
    <s v="330226198402225361"/>
    <s v="女"/>
    <s v="1984-02-22"/>
    <x v="4"/>
    <d v="2012-12-20T00:00:00"/>
    <d v="2012-12-20T00:00:00"/>
    <x v="23"/>
    <x v="31"/>
    <x v="12"/>
  </r>
  <r>
    <s v="WL1035"/>
    <s v="颛孙浩"/>
    <s v="辅助生产工人"/>
    <x v="3"/>
    <x v="19"/>
    <s v="500233197610250806"/>
    <s v="女"/>
    <s v="1976-10-25"/>
    <x v="4"/>
    <d v="2008-01-24T00:00:00"/>
    <d v="1998-01-08T00:00:00"/>
    <x v="4"/>
    <x v="5"/>
    <x v="4"/>
  </r>
  <r>
    <s v="WL1036"/>
    <s v="司寇军"/>
    <s v="辅助生产工人"/>
    <x v="3"/>
    <x v="19"/>
    <s v="330185199205219481"/>
    <s v="女"/>
    <s v="1992-05-21"/>
    <x v="4"/>
    <d v="2008-01-19T00:00:00"/>
    <d v="2013-11-18T00:00:00"/>
    <x v="4"/>
    <x v="34"/>
    <x v="38"/>
  </r>
  <r>
    <s v="WL1037"/>
    <s v="管信和"/>
    <s v="辅助生产工人"/>
    <x v="3"/>
    <x v="19"/>
    <s v="140224198206248888"/>
    <s v="女"/>
    <s v="1982-06-24"/>
    <x v="4"/>
    <d v="2007-09-26T00:00:00"/>
    <d v="2007-09-26T00:00:00"/>
    <x v="4"/>
    <x v="4"/>
    <x v="2"/>
  </r>
  <r>
    <s v="WL1038"/>
    <s v="万俟兴山"/>
    <s v="辅助生产工人"/>
    <x v="3"/>
    <x v="19"/>
    <s v="370126198604144622"/>
    <s v="女"/>
    <s v="1986-04-14"/>
    <x v="4"/>
    <d v="2014-08-28T00:00:00"/>
    <d v="2013-03-02T00:00:00"/>
    <x v="11"/>
    <x v="31"/>
    <x v="1"/>
  </r>
  <r>
    <s v="WL1039"/>
    <s v="巫马功"/>
    <s v="辅助生产工人"/>
    <x v="3"/>
    <x v="19"/>
    <s v="320585199102068669"/>
    <s v="女"/>
    <s v="1991-02-06"/>
    <x v="4"/>
    <d v="2016-08-12T00:00:00"/>
    <d v="2016-08-12T00:00:00"/>
    <x v="30"/>
    <x v="37"/>
    <x v="37"/>
  </r>
  <r>
    <s v="WL1040"/>
    <s v="子车腾"/>
    <s v="辅助生产工人"/>
    <x v="3"/>
    <x v="19"/>
    <s v="341322198107049509"/>
    <s v="女"/>
    <s v="1981-07-04"/>
    <x v="4"/>
    <d v="2007-04-12T00:00:00"/>
    <d v="2007-04-12T00:00:00"/>
    <x v="8"/>
    <x v="9"/>
    <x v="8"/>
  </r>
  <r>
    <s v="WL1041"/>
    <s v="华明星"/>
    <s v="行政部"/>
    <x v="4"/>
    <x v="4"/>
    <s v="522230198106269381"/>
    <s v="女"/>
    <s v="1981-06-26"/>
    <x v="3"/>
    <d v="2006-09-02T00:00:00"/>
    <d v="2006-09-02T00:00:00"/>
    <x v="8"/>
    <x v="9"/>
    <x v="8"/>
  </r>
  <r>
    <s v="WL1042"/>
    <s v="上官泰文"/>
    <s v="行政部"/>
    <x v="4"/>
    <x v="3"/>
    <s v="63272319900716190X"/>
    <s v="女"/>
    <s v="1990-07-16"/>
    <x v="0"/>
    <d v="2016-04-26T00:00:00"/>
    <d v="2016-04-26T00:00:00"/>
    <x v="30"/>
    <x v="37"/>
    <x v="37"/>
  </r>
  <r>
    <s v="WL1043"/>
    <s v="漆雕功敬"/>
    <s v="行政部"/>
    <x v="4"/>
    <x v="8"/>
    <s v="632523198405187569"/>
    <s v="女"/>
    <s v="1984-05-18"/>
    <x v="2"/>
    <d v="2008-11-13T00:00:00"/>
    <d v="2008-11-13T00:00:00"/>
    <x v="19"/>
    <x v="2"/>
    <x v="27"/>
  </r>
  <r>
    <s v="WL1044"/>
    <s v="端木致"/>
    <s v="行政部"/>
    <x v="4"/>
    <x v="8"/>
    <s v="450701199309228200"/>
    <s v="女"/>
    <s v="1993-09-22"/>
    <x v="2"/>
    <d v="2008-11-08T00:00:00"/>
    <d v="2014-02-25T00:00:00"/>
    <x v="19"/>
    <x v="34"/>
    <x v="39"/>
  </r>
  <r>
    <s v="WL1045"/>
    <s v="司寇利"/>
    <s v="行政部"/>
    <x v="4"/>
    <x v="8"/>
    <s v="445300197702198361"/>
    <s v="女"/>
    <s v="1977-02-19"/>
    <x v="1"/>
    <d v="2004-09-27T00:00:00"/>
    <d v="2004-09-27T00:00:00"/>
    <x v="13"/>
    <x v="28"/>
    <x v="4"/>
  </r>
  <r>
    <s v="WL1046"/>
    <s v="蓝思亨"/>
    <s v="行政部"/>
    <x v="4"/>
    <x v="8"/>
    <s v="141101198408062225"/>
    <s v="女"/>
    <s v="1984-08-06"/>
    <x v="1"/>
    <d v="2011-12-15T00:00:00"/>
    <d v="2011-12-15T00:00:00"/>
    <x v="1"/>
    <x v="33"/>
    <x v="27"/>
  </r>
  <r>
    <s v="WL1047"/>
    <s v="万俟杰安"/>
    <s v="后勤保洁"/>
    <x v="4"/>
    <x v="9"/>
    <s v="610301198411069786"/>
    <s v="女"/>
    <s v="1984-11-06"/>
    <x v="2"/>
    <d v="2012-09-13T00:00:00"/>
    <d v="2012-09-13T00:00:00"/>
    <x v="23"/>
    <x v="31"/>
    <x v="27"/>
  </r>
  <r>
    <s v="WL1048"/>
    <s v="公西航启"/>
    <s v="后勤保洁"/>
    <x v="4"/>
    <x v="20"/>
    <s v="441827198812268566"/>
    <s v="女"/>
    <s v="1988-12-26"/>
    <x v="4"/>
    <d v="2010-08-13T00:00:00"/>
    <d v="2010-08-13T00:00:00"/>
    <x v="15"/>
    <x v="19"/>
    <x v="33"/>
  </r>
  <r>
    <s v="WL1049"/>
    <s v="子车福"/>
    <s v="后勤保洁"/>
    <x v="4"/>
    <x v="20"/>
    <s v="511525197702227328"/>
    <s v="女"/>
    <s v="1977-02-22"/>
    <x v="4"/>
    <d v="2010-09-04T00:00:00"/>
    <d v="1999-01-10T00:00:00"/>
    <x v="15"/>
    <x v="7"/>
    <x v="4"/>
  </r>
  <r>
    <s v="WL1050"/>
    <s v="游清庆"/>
    <s v="后勤保洁"/>
    <x v="4"/>
    <x v="20"/>
    <s v="500111199208152922"/>
    <s v="女"/>
    <s v="1992-08-15"/>
    <x v="4"/>
    <d v="2014-12-01T00:00:00"/>
    <d v="2014-12-01T00:00:00"/>
    <x v="11"/>
    <x v="36"/>
    <x v="38"/>
  </r>
  <r>
    <s v="WL1051"/>
    <s v="居富"/>
    <s v="后勤保洁"/>
    <x v="4"/>
    <x v="20"/>
    <s v="610801197801260788"/>
    <s v="女"/>
    <s v="1978-01-26"/>
    <x v="4"/>
    <d v="2011-08-25T00:00:00"/>
    <d v="2005-02-03T00:00:00"/>
    <x v="1"/>
    <x v="28"/>
    <x v="5"/>
  </r>
  <r>
    <s v="WL1052"/>
    <s v="乐正朋轮"/>
    <s v="后勤保洁"/>
    <x v="4"/>
    <x v="20"/>
    <s v="130534199104015083"/>
    <s v="女"/>
    <s v="1991-04-01"/>
    <x v="4"/>
    <d v="2016-11-15T00:00:00"/>
    <d v="2016-11-15T00:00:00"/>
    <x v="30"/>
    <x v="37"/>
    <x v="37"/>
  </r>
  <r>
    <s v="WL1053"/>
    <s v="雍旭胜"/>
    <s v="后勤保洁"/>
    <x v="4"/>
    <x v="20"/>
    <s v="140411197604279742"/>
    <s v="女"/>
    <s v="1976-04-27"/>
    <x v="4"/>
    <d v="1998-09-17T00:00:00"/>
    <d v="1998-09-17T00:00:00"/>
    <x v="3"/>
    <x v="7"/>
    <x v="4"/>
  </r>
  <r>
    <s v="WL1054"/>
    <s v="娄诚哲"/>
    <s v="后勤保洁"/>
    <x v="4"/>
    <x v="20"/>
    <s v="469002198807319887"/>
    <s v="女"/>
    <s v="1988-07-31"/>
    <x v="4"/>
    <d v="2014-08-21T00:00:00"/>
    <d v="2014-08-21T00:00:00"/>
    <x v="11"/>
    <x v="36"/>
    <x v="33"/>
  </r>
  <r>
    <s v="WL1055"/>
    <s v="曾峰"/>
    <s v="后勤保洁"/>
    <x v="4"/>
    <x v="21"/>
    <s v="530426199412193128"/>
    <s v="女"/>
    <s v="1994-12-19"/>
    <x v="4"/>
    <d v="2014-08-16T00:00:00"/>
    <d v="2015-09-14T00:00:00"/>
    <x v="11"/>
    <x v="35"/>
    <x v="40"/>
  </r>
  <r>
    <s v="WL1056"/>
    <s v="淳于鸣"/>
    <s v="后勤保洁"/>
    <x v="4"/>
    <x v="21"/>
    <s v="440802198304147240"/>
    <s v="女"/>
    <s v="1983-04-14"/>
    <x v="4"/>
    <d v="2007-09-11T00:00:00"/>
    <d v="2007-09-11T00:00:00"/>
    <x v="4"/>
    <x v="4"/>
    <x v="12"/>
  </r>
  <r>
    <s v="WL1057"/>
    <s v="闻人昌"/>
    <s v="后勤保洁"/>
    <x v="4"/>
    <x v="21"/>
    <s v="150501198605065981"/>
    <s v="女"/>
    <s v="1986-05-06"/>
    <x v="4"/>
    <d v="2009-11-18T00:00:00"/>
    <d v="2009-11-18T00:00:00"/>
    <x v="2"/>
    <x v="1"/>
    <x v="1"/>
  </r>
  <r>
    <s v="WL1058"/>
    <s v="弘坚若"/>
    <s v="后勤保洁"/>
    <x v="4"/>
    <x v="21"/>
    <s v="211400197907296268"/>
    <s v="女"/>
    <s v="1979-07-29"/>
    <x v="4"/>
    <d v="2014-05-05T00:00:00"/>
    <d v="2003-06-07T00:00:00"/>
    <x v="11"/>
    <x v="17"/>
    <x v="14"/>
  </r>
  <r>
    <s v="WL1059"/>
    <s v="诸力兴"/>
    <s v="后勤保洁"/>
    <x v="4"/>
    <x v="21"/>
    <s v="231202197807314767"/>
    <s v="女"/>
    <s v="1978-07-31"/>
    <x v="4"/>
    <d v="2003-06-06T00:00:00"/>
    <d v="2003-06-06T00:00:00"/>
    <x v="14"/>
    <x v="17"/>
    <x v="0"/>
  </r>
  <r>
    <s v="WL1060"/>
    <s v="澹台时以"/>
    <s v="后勤保洁"/>
    <x v="4"/>
    <x v="21"/>
    <s v="13062219850901296X"/>
    <s v="女"/>
    <s v="1985-09-01"/>
    <x v="4"/>
    <d v="2013-06-16T00:00:00"/>
    <d v="2013-06-16T00:00:00"/>
    <x v="25"/>
    <x v="34"/>
    <x v="31"/>
  </r>
  <r>
    <s v="WL1061"/>
    <s v="赫连发"/>
    <s v="后勤保洁"/>
    <x v="4"/>
    <x v="21"/>
    <s v="321001198608211463"/>
    <s v="女"/>
    <s v="1986-08-21"/>
    <x v="4"/>
    <d v="2014-09-09T00:00:00"/>
    <d v="2014-09-09T00:00:00"/>
    <x v="11"/>
    <x v="36"/>
    <x v="1"/>
  </r>
  <r>
    <s v="WL1062"/>
    <s v="诸葛亮"/>
    <s v="后勤保洁"/>
    <x v="4"/>
    <x v="21"/>
    <s v="22028319871117286X"/>
    <s v="女"/>
    <s v="1987-11-17"/>
    <x v="4"/>
    <d v="2009-12-11T00:00:00"/>
    <d v="2009-12-11T00:00:00"/>
    <x v="2"/>
    <x v="1"/>
    <x v="32"/>
  </r>
  <r>
    <s v="WL1063"/>
    <s v="彭建平"/>
    <s v="后勤保洁"/>
    <x v="4"/>
    <x v="21"/>
    <s v="320116198505259281"/>
    <s v="女"/>
    <s v="1985-05-25"/>
    <x v="4"/>
    <d v="2013-09-12T00:00:00"/>
    <d v="2013-09-12T00:00:00"/>
    <x v="25"/>
    <x v="34"/>
    <x v="31"/>
  </r>
  <r>
    <s v="WL1064"/>
    <s v="翟博"/>
    <s v="后勤保洁"/>
    <x v="4"/>
    <x v="21"/>
    <s v="210711199108162862"/>
    <s v="女"/>
    <s v="1991-08-16"/>
    <x v="4"/>
    <d v="2014-07-03T00:00:00"/>
    <d v="2014-07-03T00:00:00"/>
    <x v="11"/>
    <x v="36"/>
    <x v="36"/>
  </r>
  <r>
    <s v="WL1065"/>
    <s v="濮阳启星"/>
    <s v="后勤保洁"/>
    <x v="4"/>
    <x v="21"/>
    <s v="410301197803186605"/>
    <s v="女"/>
    <s v="1978-03-18"/>
    <x v="4"/>
    <d v="2005-09-03T00:00:00"/>
    <d v="2000-10-16T00:00:00"/>
    <x v="7"/>
    <x v="15"/>
    <x v="5"/>
  </r>
  <r>
    <s v="WL1066"/>
    <s v="公羊梁"/>
    <s v="后勤保洁"/>
    <x v="4"/>
    <x v="21"/>
    <s v="530522197509144365"/>
    <s v="女"/>
    <s v="1975-09-14"/>
    <x v="4"/>
    <d v="2000-02-15T00:00:00"/>
    <d v="2000-02-15T00:00:00"/>
    <x v="22"/>
    <x v="14"/>
    <x v="10"/>
  </r>
  <r>
    <s v="WL1067"/>
    <s v="赫连仁"/>
    <s v="后勤保洁"/>
    <x v="4"/>
    <x v="21"/>
    <s v="370202198107107303"/>
    <s v="女"/>
    <s v="1981-07-10"/>
    <x v="4"/>
    <d v="2005-04-19T00:00:00"/>
    <d v="2005-04-19T00:00:00"/>
    <x v="7"/>
    <x v="12"/>
    <x v="8"/>
  </r>
  <r>
    <s v="WL1068"/>
    <s v="蒙言功"/>
    <s v="后勤保洁"/>
    <x v="4"/>
    <x v="21"/>
    <s v="654021197810017924"/>
    <s v="女"/>
    <s v="1978-10-01"/>
    <x v="4"/>
    <d v="2016-01-15T00:00:00"/>
    <d v="2001-06-23T00:00:00"/>
    <x v="12"/>
    <x v="6"/>
    <x v="0"/>
  </r>
  <r>
    <s v="WL1069"/>
    <s v="戴楠"/>
    <s v="后勤保洁"/>
    <x v="4"/>
    <x v="21"/>
    <s v="361129197901255484"/>
    <s v="女"/>
    <s v="1979-01-25"/>
    <x v="4"/>
    <d v="2006-12-01T00:00:00"/>
    <d v="2006-12-01T00:00:00"/>
    <x v="8"/>
    <x v="9"/>
    <x v="0"/>
  </r>
  <r>
    <s v="WL1070"/>
    <s v="公冶龙奇"/>
    <s v="后勤保洁"/>
    <x v="4"/>
    <x v="21"/>
    <s v="511011197511101003"/>
    <s v="女"/>
    <s v="1975-11-10"/>
    <x v="4"/>
    <d v="2001-06-21T00:00:00"/>
    <d v="2001-06-21T00:00:00"/>
    <x v="6"/>
    <x v="6"/>
    <x v="10"/>
  </r>
  <r>
    <s v="WL1071"/>
    <s v="尉迟辉"/>
    <s v="后勤保洁"/>
    <x v="4"/>
    <x v="21"/>
    <s v="120105197607246028"/>
    <s v="女"/>
    <s v="1976-07-24"/>
    <x v="4"/>
    <d v="2003-09-18T00:00:00"/>
    <d v="2003-09-18T00:00:00"/>
    <x v="14"/>
    <x v="17"/>
    <x v="4"/>
  </r>
  <r>
    <s v="WL1072"/>
    <s v="危思敬"/>
    <s v="后勤保洁"/>
    <x v="4"/>
    <x v="21"/>
    <s v="210213198608021645"/>
    <s v="女"/>
    <s v="1986-08-02"/>
    <x v="4"/>
    <d v="2009-02-18T00:00:00"/>
    <d v="2009-02-18T00:00:00"/>
    <x v="19"/>
    <x v="2"/>
    <x v="1"/>
  </r>
  <r>
    <s v="WL1073"/>
    <s v="毋山树"/>
    <s v="后勤保洁"/>
    <x v="4"/>
    <x v="21"/>
    <s v="140501199012246489"/>
    <s v="女"/>
    <s v="1990-12-24"/>
    <x v="4"/>
    <d v="2015-10-05T00:00:00"/>
    <d v="2015-10-05T00:00:00"/>
    <x v="12"/>
    <x v="35"/>
    <x v="37"/>
  </r>
  <r>
    <s v="WL1074"/>
    <s v="濮阳风磊"/>
    <s v="后勤保洁"/>
    <x v="4"/>
    <x v="21"/>
    <s v="340801199011234680"/>
    <s v="女"/>
    <s v="1990-11-23"/>
    <x v="4"/>
    <d v="2016-03-17T00:00:00"/>
    <d v="2016-03-17T00:00:00"/>
    <x v="12"/>
    <x v="35"/>
    <x v="37"/>
  </r>
  <r>
    <s v="WL1075"/>
    <s v="公西才"/>
    <s v="后勤保洁"/>
    <x v="4"/>
    <x v="21"/>
    <s v="450327197909227165"/>
    <s v="女"/>
    <s v="1979-09-22"/>
    <x v="4"/>
    <d v="2010-06-08T00:00:00"/>
    <d v="2001-02-22T00:00:00"/>
    <x v="15"/>
    <x v="15"/>
    <x v="14"/>
  </r>
  <r>
    <s v="WL1076"/>
    <s v="严楠浩"/>
    <s v="后勤保洁"/>
    <x v="4"/>
    <x v="21"/>
    <s v="330482198901213042"/>
    <s v="女"/>
    <s v="1989-01-21"/>
    <x v="4"/>
    <d v="2015-05-09T00:00:00"/>
    <d v="2014-10-03T00:00:00"/>
    <x v="12"/>
    <x v="36"/>
    <x v="33"/>
  </r>
  <r>
    <s v="WL1077"/>
    <s v="从裕军"/>
    <s v="后勤保洁"/>
    <x v="4"/>
    <x v="21"/>
    <s v="532528197911081161"/>
    <s v="女"/>
    <s v="1979-11-08"/>
    <x v="4"/>
    <d v="2009-04-08T00:00:00"/>
    <d v="2002-10-20T00:00:00"/>
    <x v="19"/>
    <x v="0"/>
    <x v="14"/>
  </r>
  <r>
    <s v="WL1078"/>
    <s v="毛彪"/>
    <s v="后勤保洁"/>
    <x v="4"/>
    <x v="21"/>
    <s v="350821198502176782"/>
    <s v="女"/>
    <s v="1985-02-17"/>
    <x v="4"/>
    <d v="2012-06-17T00:00:00"/>
    <d v="2012-06-17T00:00:00"/>
    <x v="23"/>
    <x v="31"/>
    <x v="27"/>
  </r>
  <r>
    <s v="WL1079"/>
    <s v="乐正仁"/>
    <s v="后勤保洁"/>
    <x v="4"/>
    <x v="21"/>
    <s v="500200197912256828"/>
    <s v="女"/>
    <s v="1979-12-25"/>
    <x v="4"/>
    <d v="2006-01-21T00:00:00"/>
    <d v="2006-01-21T00:00:00"/>
    <x v="7"/>
    <x v="12"/>
    <x v="14"/>
  </r>
  <r>
    <s v="WL1080"/>
    <s v="端木功"/>
    <s v="后勤保洁"/>
    <x v="4"/>
    <x v="21"/>
    <s v="321202198208257642"/>
    <s v="女"/>
    <s v="1982-08-25"/>
    <x v="4"/>
    <d v="2005-04-01T00:00:00"/>
    <d v="2005-04-01T00:00:00"/>
    <x v="13"/>
    <x v="28"/>
    <x v="2"/>
  </r>
  <r>
    <s v="WL1081"/>
    <s v="蓝达腾"/>
    <s v="后勤保洁"/>
    <x v="4"/>
    <x v="21"/>
    <s v="52010319750514394X"/>
    <s v="女"/>
    <s v="1975-05-14"/>
    <x v="4"/>
    <d v="2000-10-29T00:00:00"/>
    <d v="2000-05-03T00:00:00"/>
    <x v="9"/>
    <x v="15"/>
    <x v="10"/>
  </r>
  <r>
    <s v="WL1082"/>
    <s v="融峰星"/>
    <s v="后勤保洁"/>
    <x v="4"/>
    <x v="21"/>
    <s v="52010219811012594X"/>
    <s v="女"/>
    <s v="1981-10-12"/>
    <x v="4"/>
    <d v="2003-04-23T00:00:00"/>
    <d v="2003-04-23T00:00:00"/>
    <x v="14"/>
    <x v="17"/>
    <x v="8"/>
  </r>
  <r>
    <s v="WL1083"/>
    <s v="司马建辉"/>
    <s v="司机保安"/>
    <x v="4"/>
    <x v="9"/>
    <s v="430223197704121966"/>
    <s v="女"/>
    <s v="1977-04-12"/>
    <x v="1"/>
    <d v="2012-12-14T00:00:00"/>
    <d v="2002-09-23T00:00:00"/>
    <x v="23"/>
    <x v="0"/>
    <x v="4"/>
  </r>
  <r>
    <s v="WL1084"/>
    <s v="公西敬"/>
    <s v="司机保安"/>
    <x v="4"/>
    <x v="22"/>
    <s v="445201198711240203"/>
    <s v="女"/>
    <s v="1987-11-24"/>
    <x v="1"/>
    <d v="2013-01-27T00:00:00"/>
    <d v="2013-01-27T00:00:00"/>
    <x v="23"/>
    <x v="31"/>
    <x v="32"/>
  </r>
  <r>
    <s v="WL1085"/>
    <s v="颛孙树"/>
    <s v="司机保安"/>
    <x v="4"/>
    <x v="23"/>
    <s v="320583197703168648"/>
    <s v="女"/>
    <s v="1977-03-16"/>
    <x v="1"/>
    <d v="2010-11-08T00:00:00"/>
    <d v="1999-06-13T00:00:00"/>
    <x v="15"/>
    <x v="14"/>
    <x v="4"/>
  </r>
  <r>
    <s v="WL1086"/>
    <s v="仰翔利"/>
    <s v="司机保安"/>
    <x v="4"/>
    <x v="24"/>
    <s v="520326199102217925"/>
    <s v="女"/>
    <s v="1991-02-21"/>
    <x v="4"/>
    <d v="2010-11-03T00:00:00"/>
    <d v="2012-06-11T00:00:00"/>
    <x v="15"/>
    <x v="31"/>
    <x v="37"/>
  </r>
  <r>
    <s v="WL1087"/>
    <s v="汤亨"/>
    <s v="司机保安"/>
    <x v="4"/>
    <x v="24"/>
    <s v="440705197611084040"/>
    <s v="女"/>
    <s v="1976-11-08"/>
    <x v="4"/>
    <d v="2001-06-25T00:00:00"/>
    <d v="2001-06-25T00:00:00"/>
    <x v="6"/>
    <x v="6"/>
    <x v="4"/>
  </r>
  <r>
    <s v="WL1088"/>
    <s v="乐正利安"/>
    <s v="司机保安"/>
    <x v="4"/>
    <x v="24"/>
    <s v="350200198308210687"/>
    <s v="女"/>
    <s v="1983-08-21"/>
    <x v="4"/>
    <d v="2007-08-25T00:00:00"/>
    <d v="2007-08-25T00:00:00"/>
    <x v="4"/>
    <x v="4"/>
    <x v="12"/>
  </r>
  <r>
    <s v="WL1089"/>
    <s v="毕朗"/>
    <s v="司机保安"/>
    <x v="4"/>
    <x v="24"/>
    <s v="420202198411239800"/>
    <s v="女"/>
    <s v="1984-11-23"/>
    <x v="4"/>
    <d v="2007-12-15T00:00:00"/>
    <d v="2007-12-15T00:00:00"/>
    <x v="4"/>
    <x v="4"/>
    <x v="27"/>
  </r>
  <r>
    <s v="WL1090"/>
    <s v="温世"/>
    <s v="司机保安"/>
    <x v="4"/>
    <x v="24"/>
    <s v="533102198912232046"/>
    <s v="女"/>
    <s v="1989-12-23"/>
    <x v="4"/>
    <d v="2012-02-11T00:00:00"/>
    <d v="2012-02-11T00:00:00"/>
    <x v="1"/>
    <x v="33"/>
    <x v="34"/>
  </r>
  <r>
    <s v="WL1091"/>
    <s v="单于伟群"/>
    <s v="司机保安"/>
    <x v="4"/>
    <x v="24"/>
    <s v="230714198801038186"/>
    <s v="女"/>
    <s v="1988-01-03"/>
    <x v="4"/>
    <d v="2012-09-29T00:00:00"/>
    <d v="2010-04-22T00:00:00"/>
    <x v="23"/>
    <x v="19"/>
    <x v="32"/>
  </r>
  <r>
    <s v="WL1092"/>
    <s v="乐正仁"/>
    <s v="司机保安"/>
    <x v="4"/>
    <x v="24"/>
    <s v="433100198110302263"/>
    <s v="女"/>
    <s v="1981-10-30"/>
    <x v="4"/>
    <d v="2008-08-26T00:00:00"/>
    <d v="2008-08-26T00:00:00"/>
    <x v="19"/>
    <x v="2"/>
    <x v="8"/>
  </r>
  <r>
    <s v="WL1093"/>
    <s v="郜航松"/>
    <s v="司机保安"/>
    <x v="4"/>
    <x v="24"/>
    <s v="411527199202045605"/>
    <s v="女"/>
    <s v="1992-02-04"/>
    <x v="4"/>
    <d v="2008-08-21T00:00:00"/>
    <d v="2013-06-27T00:00:00"/>
    <x v="19"/>
    <x v="34"/>
    <x v="36"/>
  </r>
  <r>
    <s v="WL1094"/>
    <s v="和江楠"/>
    <s v="司机保安"/>
    <x v="4"/>
    <x v="24"/>
    <s v="230700197505305465"/>
    <s v="女"/>
    <s v="1975-05-30"/>
    <x v="4"/>
    <d v="2012-11-19T00:00:00"/>
    <d v="1998-04-06T00:00:00"/>
    <x v="23"/>
    <x v="5"/>
    <x v="10"/>
  </r>
  <r>
    <s v="WL1095"/>
    <s v="庾光"/>
    <s v="司机保安"/>
    <x v="4"/>
    <x v="24"/>
    <s v="370523198610196640"/>
    <s v="女"/>
    <s v="1986-10-19"/>
    <x v="4"/>
    <d v="2014-08-21T00:00:00"/>
    <d v="2014-08-21T00:00:00"/>
    <x v="11"/>
    <x v="36"/>
    <x v="1"/>
  </r>
  <r>
    <s v="WL1096"/>
    <s v="宇文琛梁"/>
    <s v="司机保安"/>
    <x v="4"/>
    <x v="24"/>
    <s v="230522198210251662"/>
    <s v="女"/>
    <s v="1982-10-25"/>
    <x v="4"/>
    <d v="2009-02-16T00:00:00"/>
    <d v="2009-02-16T00:00:00"/>
    <x v="19"/>
    <x v="2"/>
    <x v="2"/>
  </r>
  <r>
    <s v="WL1097"/>
    <s v="公西震"/>
    <s v="司机保安"/>
    <x v="4"/>
    <x v="24"/>
    <s v="440282199204261223"/>
    <s v="女"/>
    <s v="1992-04-26"/>
    <x v="4"/>
    <d v="2009-02-11T00:00:00"/>
    <d v="2013-04-22T00:00:00"/>
    <x v="19"/>
    <x v="34"/>
    <x v="38"/>
  </r>
  <r>
    <s v="WL1098"/>
    <s v="太叔松"/>
    <s v="司机保安"/>
    <x v="4"/>
    <x v="25"/>
    <s v="340103199106107789"/>
    <s v="女"/>
    <s v="1991-06-10"/>
    <x v="4"/>
    <d v="2014-04-22T00:00:00"/>
    <d v="2014-04-22T00:00:00"/>
    <x v="11"/>
    <x v="36"/>
    <x v="36"/>
  </r>
  <r>
    <s v="WL1099"/>
    <s v="顾炎楠"/>
    <s v="司机保安"/>
    <x v="4"/>
    <x v="25"/>
    <s v="33052319900205516X"/>
    <s v="女"/>
    <s v="1990-02-05"/>
    <x v="4"/>
    <d v="2014-04-17T00:00:00"/>
    <d v="2011-03-13T00:00:00"/>
    <x v="11"/>
    <x v="19"/>
    <x v="34"/>
  </r>
  <r>
    <s v="WL1100"/>
    <s v="易邦光"/>
    <s v="司机保安"/>
    <x v="4"/>
    <x v="25"/>
    <s v="445200197510268804"/>
    <s v="女"/>
    <s v="1975-10-26"/>
    <x v="4"/>
    <d v="2012-08-29T00:00:00"/>
    <d v="1999-10-13T00:00:00"/>
    <x v="23"/>
    <x v="14"/>
    <x v="10"/>
  </r>
  <r>
    <s v="WL1101"/>
    <s v="解梁"/>
    <s v="司机保安"/>
    <x v="4"/>
    <x v="25"/>
    <s v="510114197506107825"/>
    <s v="女"/>
    <s v="1975-06-10"/>
    <x v="4"/>
    <d v="2009-01-04T00:00:00"/>
    <d v="2000-05-05T00:00:00"/>
    <x v="19"/>
    <x v="15"/>
    <x v="10"/>
  </r>
  <r>
    <s v="WL1102"/>
    <s v="司徒豪林"/>
    <s v="司机保安"/>
    <x v="4"/>
    <x v="25"/>
    <s v="211324199412074860"/>
    <s v="女"/>
    <s v="1994-12-07"/>
    <x v="4"/>
    <d v="2016-04-15T00:00:00"/>
    <d v="2016-04-15T00:00:00"/>
    <x v="30"/>
    <x v="37"/>
    <x v="40"/>
  </r>
  <r>
    <s v="WL1103"/>
    <s v="宇文波泽"/>
    <s v="司机保安"/>
    <x v="4"/>
    <x v="25"/>
    <s v="210624198603037524"/>
    <s v="女"/>
    <s v="1986-03-03"/>
    <x v="4"/>
    <d v="2013-04-16T00:00:00"/>
    <d v="2013-04-16T00:00:00"/>
    <x v="25"/>
    <x v="34"/>
    <x v="31"/>
  </r>
  <r>
    <s v="WL1104"/>
    <s v="苏行楠"/>
    <s v="司机保安"/>
    <x v="4"/>
    <x v="25"/>
    <s v="230702198411128044"/>
    <s v="女"/>
    <s v="1984-11-12"/>
    <x v="4"/>
    <d v="2010-11-01T00:00:00"/>
    <d v="2010-11-01T00:00:00"/>
    <x v="15"/>
    <x v="19"/>
    <x v="27"/>
  </r>
  <r>
    <s v="WL1105"/>
    <s v="苍星"/>
    <s v="司机保安"/>
    <x v="4"/>
    <x v="25"/>
    <s v="210802199002064162"/>
    <s v="女"/>
    <s v="1990-02-06"/>
    <x v="4"/>
    <d v="2014-05-21T00:00:00"/>
    <d v="2014-05-21T00:00:00"/>
    <x v="11"/>
    <x v="36"/>
    <x v="34"/>
  </r>
  <r>
    <s v="WL1106"/>
    <s v="仲孙辉"/>
    <s v="司机保安"/>
    <x v="4"/>
    <x v="25"/>
    <s v="37070419930726382X"/>
    <s v="女"/>
    <s v="1993-07-26"/>
    <x v="4"/>
    <d v="2014-05-16T00:00:00"/>
    <d v="2014-10-21T00:00:00"/>
    <x v="11"/>
    <x v="36"/>
    <x v="39"/>
  </r>
  <r>
    <s v="WL1107"/>
    <s v="单于敬"/>
    <s v="司机保安"/>
    <x v="4"/>
    <x v="25"/>
    <s v="371081197706102226"/>
    <s v="女"/>
    <s v="1977-06-10"/>
    <x v="4"/>
    <d v="2001-09-02T00:00:00"/>
    <d v="2001-09-02T00:00:00"/>
    <x v="6"/>
    <x v="6"/>
    <x v="5"/>
  </r>
  <r>
    <s v="WL1108"/>
    <s v="寿谦树"/>
    <s v="司机保安"/>
    <x v="4"/>
    <x v="25"/>
    <s v="451200198004165884"/>
    <s v="女"/>
    <s v="1980-04-16"/>
    <x v="4"/>
    <d v="2005-02-26T00:00:00"/>
    <d v="2005-02-26T00:00:00"/>
    <x v="13"/>
    <x v="28"/>
    <x v="13"/>
  </r>
  <r>
    <s v="WL1109"/>
    <s v="盛信利"/>
    <s v="司机保安"/>
    <x v="4"/>
    <x v="25"/>
    <s v="511621198812142000"/>
    <s v="女"/>
    <s v="1988-12-14"/>
    <x v="4"/>
    <d v="2013-05-10T00:00:00"/>
    <d v="2013-05-10T00:00:00"/>
    <x v="25"/>
    <x v="34"/>
    <x v="33"/>
  </r>
  <r>
    <s v="WL1110"/>
    <s v="丰亨"/>
    <s v="司机保安"/>
    <x v="4"/>
    <x v="25"/>
    <s v="220524199006189081"/>
    <s v="女"/>
    <s v="1990-06-18"/>
    <x v="4"/>
    <d v="2013-05-05T00:00:00"/>
    <d v="2011-11-20T00:00:00"/>
    <x v="25"/>
    <x v="33"/>
    <x v="37"/>
  </r>
  <r>
    <s v="WL1111"/>
    <s v="申屠安"/>
    <s v="司机保安"/>
    <x v="4"/>
    <x v="25"/>
    <s v="320505198508147687"/>
    <s v="女"/>
    <s v="1985-08-14"/>
    <x v="4"/>
    <d v="2013-08-14T00:00:00"/>
    <d v="2013-08-14T00:00:00"/>
    <x v="25"/>
    <x v="34"/>
    <x v="31"/>
  </r>
  <r>
    <s v="WL1112"/>
    <s v="裘和克"/>
    <s v="司机保安"/>
    <x v="4"/>
    <x v="25"/>
    <s v="15062519790621664X"/>
    <s v="女"/>
    <s v="1979-06-21"/>
    <x v="4"/>
    <d v="2015-07-15T00:00:00"/>
    <d v="2007-12-06T00:00:00"/>
    <x v="12"/>
    <x v="4"/>
    <x v="14"/>
  </r>
  <r>
    <s v="WL1113"/>
    <s v="单于有"/>
    <s v="司机保安"/>
    <x v="4"/>
    <x v="25"/>
    <s v="152200198301221988"/>
    <s v="女"/>
    <s v="1983-01-22"/>
    <x v="4"/>
    <d v="2008-09-19T00:00:00"/>
    <d v="2008-09-19T00:00:00"/>
    <x v="19"/>
    <x v="2"/>
    <x v="2"/>
  </r>
  <r>
    <s v="WL1114"/>
    <s v="公西思群"/>
    <s v="司机保安"/>
    <x v="4"/>
    <x v="25"/>
    <s v="632521198608072662"/>
    <s v="女"/>
    <s v="1986-08-07"/>
    <x v="4"/>
    <d v="2008-01-02T00:00:00"/>
    <d v="2008-01-02T00:00:00"/>
    <x v="4"/>
    <x v="4"/>
    <x v="1"/>
  </r>
  <r>
    <s v="WL1115"/>
    <s v="卫杰国"/>
    <s v="司机保安"/>
    <x v="4"/>
    <x v="25"/>
    <s v="140824198611301761"/>
    <s v="女"/>
    <s v="1986-11-30"/>
    <x v="4"/>
    <d v="2012-06-27T00:00:00"/>
    <d v="2012-06-27T00:00:00"/>
    <x v="23"/>
    <x v="31"/>
    <x v="1"/>
  </r>
  <r>
    <s v="WL1116"/>
    <s v="束哲"/>
    <s v="司机保安"/>
    <x v="4"/>
    <x v="25"/>
    <s v="440229198209051542"/>
    <s v="女"/>
    <s v="1982-09-05"/>
    <x v="4"/>
    <d v="2009-08-23T00:00:00"/>
    <d v="2009-08-23T00:00:00"/>
    <x v="2"/>
    <x v="1"/>
    <x v="2"/>
  </r>
  <r>
    <s v="WL1117"/>
    <s v="元俊"/>
    <s v="司机保安"/>
    <x v="4"/>
    <x v="25"/>
    <s v="231223198910265866"/>
    <s v="女"/>
    <s v="1989-10-26"/>
    <x v="4"/>
    <d v="2011-02-25T00:00:00"/>
    <d v="2011-02-25T00:00:00"/>
    <x v="15"/>
    <x v="19"/>
    <x v="34"/>
  </r>
  <r>
    <s v="WL1118"/>
    <s v="乐正清有"/>
    <s v="司机保安"/>
    <x v="4"/>
    <x v="25"/>
    <s v="360732198402154627"/>
    <s v="女"/>
    <s v="1984-02-15"/>
    <x v="4"/>
    <d v="2012-08-17T00:00:00"/>
    <d v="2009-04-23T00:00:00"/>
    <x v="23"/>
    <x v="1"/>
    <x v="12"/>
  </r>
  <r>
    <s v="WL1119"/>
    <s v="夏侯彪梁"/>
    <s v="司机保安"/>
    <x v="4"/>
    <x v="25"/>
    <s v="410327197602234182"/>
    <s v="女"/>
    <s v="1976-02-23"/>
    <x v="4"/>
    <d v="2002-04-27T00:00:00"/>
    <d v="2002-04-27T00:00:00"/>
    <x v="0"/>
    <x v="0"/>
    <x v="10"/>
  </r>
  <r>
    <s v="WL1120"/>
    <s v="戚新震"/>
    <s v="司机保安"/>
    <x v="4"/>
    <x v="25"/>
    <s v="150700198806031527"/>
    <s v="女"/>
    <s v="1988-06-03"/>
    <x v="4"/>
    <d v="2016-02-27T00:00:00"/>
    <d v="2016-02-27T00:00:00"/>
    <x v="12"/>
    <x v="35"/>
    <x v="33"/>
  </r>
  <r>
    <s v="WL1121"/>
    <s v="卓盛树"/>
    <s v="司机保安"/>
    <x v="4"/>
    <x v="25"/>
    <s v="611022198911218084"/>
    <s v="女"/>
    <s v="1989-11-21"/>
    <x v="4"/>
    <d v="2015-04-16T00:00:00"/>
    <d v="2015-04-16T00:00:00"/>
    <x v="12"/>
    <x v="35"/>
    <x v="34"/>
  </r>
  <r>
    <s v="WL1122"/>
    <s v="臧清"/>
    <s v="司机保安"/>
    <x v="4"/>
    <x v="25"/>
    <s v="220801197902275128"/>
    <s v="女"/>
    <s v="1979-02-27"/>
    <x v="4"/>
    <d v="2005-03-11T00:00:00"/>
    <d v="2005-03-11T00:00:00"/>
    <x v="13"/>
    <x v="28"/>
    <x v="0"/>
  </r>
  <r>
    <s v="WL1123"/>
    <s v="闻人全奇"/>
    <s v="司机保安"/>
    <x v="4"/>
    <x v="25"/>
    <s v="510601199010217361"/>
    <s v="女"/>
    <s v="1990-10-21"/>
    <x v="4"/>
    <d v="2015-11-26T00:00:00"/>
    <d v="2015-11-26T00:00:00"/>
    <x v="12"/>
    <x v="35"/>
    <x v="37"/>
  </r>
  <r>
    <s v="WL1124"/>
    <s v="欧阳家力"/>
    <s v="司机保安"/>
    <x v="4"/>
    <x v="25"/>
    <s v="360900197808070742"/>
    <s v="女"/>
    <s v="1978-08-07"/>
    <x v="4"/>
    <d v="2010-10-01T00:00:00"/>
    <d v="2004-10-14T00:00:00"/>
    <x v="15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rowHeaderCaption="人员类型 " colHeaderCaption="学历 ">
  <location ref="A3:G10" firstHeaderRow="1" firstDataRow="2" firstDataCol="1"/>
  <pivotFields count="14">
    <pivotField showAll="0"/>
    <pivotField dataField="1" showAll="0"/>
    <pivotField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numFmtId="14" showAll="0"/>
    <pivotField numFmtId="14" showAll="0"/>
    <pivotField numFmtId="176" showAll="0"/>
    <pivotField showAl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人数" fld="1" subtotal="count" baseField="0" baseItem="0"/>
  </dataFields>
  <formats count="50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8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3" type="button" dataOnly="0" labelOnly="1" outline="0" axis="axisRow" fieldPosition="0"/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8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8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8" count="0"/>
        </references>
      </pivotArea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8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8" count="0"/>
        </references>
      </pivotArea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8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Col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8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数据透视表5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rowHeaderCaption="岗位名称 ">
  <location ref="A26:K54" firstHeaderRow="1" firstDataRow="2" firstDataCol="1"/>
  <pivotFields count="14">
    <pivotField showAll="0"/>
    <pivotField dataField="1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axis="axisRow" showAll="0">
      <items count="27">
        <item x="0"/>
        <item x="1"/>
        <item x="8"/>
        <item x="9"/>
        <item x="3"/>
        <item x="4"/>
        <item x="25"/>
        <item x="22"/>
        <item x="21"/>
        <item x="19"/>
        <item x="12"/>
        <item x="23"/>
        <item x="15"/>
        <item x="17"/>
        <item x="2"/>
        <item x="10"/>
        <item x="13"/>
        <item x="7"/>
        <item x="20"/>
        <item x="5"/>
        <item x="11"/>
        <item x="24"/>
        <item x="16"/>
        <item x="6"/>
        <item x="14"/>
        <item x="18"/>
        <item t="default"/>
      </items>
    </pivotField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numFmtId="14" showAll="0"/>
    <pivotField numFmtId="14" showAll="0"/>
    <pivotField numFmtId="176" showAll="0"/>
    <pivotField showAll="0"/>
    <pivotField axis="axisCol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3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人数" fld="1" subtotal="count" baseField="0" baseItem="0"/>
  </dataFields>
  <formats count="42"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8" type="button" dataOnly="0" labelOnly="1" outline="0"/>
    </format>
    <format dxfId="118">
      <pivotArea type="topRight" dataOnly="0" labelOnly="1" outline="0" fieldPosition="0"/>
    </format>
    <format dxfId="117">
      <pivotArea field="3" type="button" dataOnly="0" labelOnly="1" outline="0"/>
    </format>
    <format dxfId="116">
      <pivotArea dataOnly="0" labelOnly="1" grandRow="1" outline="0" fieldPosition="0"/>
    </format>
    <format dxfId="115">
      <pivotArea dataOnly="0" labelOnly="1" grandCol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8" type="button" dataOnly="0" labelOnly="1" outline="0"/>
    </format>
    <format dxfId="110">
      <pivotArea type="topRight" dataOnly="0" labelOnly="1" outline="0" fieldPosition="0"/>
    </format>
    <format dxfId="109">
      <pivotArea field="3" type="button" dataOnly="0" labelOnly="1" outline="0"/>
    </format>
    <format dxfId="108">
      <pivotArea dataOnly="0" labelOnly="1" grandRow="1" outline="0" fieldPosition="0"/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8" type="button" dataOnly="0" labelOnly="1" outline="0"/>
    </format>
    <format dxfId="102">
      <pivotArea type="topRight" dataOnly="0" labelOnly="1" outline="0" fieldPosition="0"/>
    </format>
    <format dxfId="101">
      <pivotArea field="3" type="button" dataOnly="0" labelOnly="1" outline="0"/>
    </format>
    <format dxfId="100">
      <pivotArea dataOnly="0" labelOnly="1" grandRow="1" outline="0" fieldPosition="0"/>
    </format>
    <format dxfId="99">
      <pivotArea dataOnly="0" labelOnly="1" grandCol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8" type="button" dataOnly="0" labelOnly="1" outline="0"/>
    </format>
    <format dxfId="94">
      <pivotArea type="topRight" dataOnly="0" labelOnly="1" outline="0" fieldPosition="0"/>
    </format>
    <format dxfId="93">
      <pivotArea field="3" type="button" dataOnly="0" labelOnly="1" outline="0"/>
    </format>
    <format dxfId="92">
      <pivotArea dataOnly="0" labelOnly="1" grandRow="1" outline="0" fieldPosition="0"/>
    </format>
    <format dxfId="9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13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4" type="button" dataOnly="0" labelOnly="1" outline="0" axis="axisRow" fieldPosition="0"/>
    </format>
    <format dxfId="34">
      <pivotArea dataOnly="0" labelOnly="1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3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1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数据透视表4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rowHeaderCaption="工龄结构">
  <location ref="G13:H22" firstHeaderRow="1" firstDataRow="1" firstDataCol="1"/>
  <pivotFields count="14">
    <pivotField showAll="0"/>
    <pivotField dataField="1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numFmtId="14" showAll="0"/>
    <pivotField numFmtId="14" showAll="0"/>
    <pivotField numFmtId="176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</pivotFields>
  <rowFields count="1">
    <field x="1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人数" fld="1" subtotal="count" baseField="0" baseItem="0"/>
  </dataFields>
  <formats count="38"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8" type="button" dataOnly="0" labelOnly="1" outline="0"/>
    </format>
    <format dxfId="150">
      <pivotArea type="topRight" dataOnly="0" labelOnly="1" outline="0" fieldPosition="0"/>
    </format>
    <format dxfId="149">
      <pivotArea field="3" type="button" dataOnly="0" labelOnly="1" outline="0"/>
    </format>
    <format dxfId="148">
      <pivotArea dataOnly="0" labelOnly="1" grandRow="1" outline="0" fieldPosition="0"/>
    </format>
    <format dxfId="147">
      <pivotArea dataOnly="0" labelOnly="1" grandCol="1" outline="0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8" type="button" dataOnly="0" labelOnly="1" outline="0"/>
    </format>
    <format dxfId="142">
      <pivotArea type="topRight" dataOnly="0" labelOnly="1" outline="0" fieldPosition="0"/>
    </format>
    <format dxfId="141">
      <pivotArea field="3" type="button" dataOnly="0" labelOnly="1" outline="0"/>
    </format>
    <format dxfId="140">
      <pivotArea dataOnly="0" labelOnly="1" grandRow="1" outline="0" fieldPosition="0"/>
    </format>
    <format dxfId="139">
      <pivotArea dataOnly="0" labelOnly="1" grandCol="1" outline="0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8" type="button" dataOnly="0" labelOnly="1" outline="0"/>
    </format>
    <format dxfId="134">
      <pivotArea type="topRight" dataOnly="0" labelOnly="1" outline="0" fieldPosition="0"/>
    </format>
    <format dxfId="133">
      <pivotArea field="3" type="button" dataOnly="0" labelOnly="1" outline="0"/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8" type="button" dataOnly="0" labelOnly="1" outline="0"/>
    </format>
    <format dxfId="126">
      <pivotArea type="topRight" dataOnly="0" labelOnly="1" outline="0" fieldPosition="0"/>
    </format>
    <format dxfId="125">
      <pivotArea field="3" type="button" dataOnly="0" labelOnly="1" outline="0"/>
    </format>
    <format dxfId="124">
      <pivotArea dataOnly="0" labelOnly="1" grandRow="1" outline="0" fieldPosition="0"/>
    </format>
    <format dxfId="123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2" type="button" dataOnly="0" labelOnly="1" outline="0" axis="axisRow" fieldPosition="0"/>
    </format>
    <format dxfId="27">
      <pivotArea dataOnly="0" labelOnly="1" fieldPosition="0">
        <references count="1">
          <reference field="12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数据透视表3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rowHeaderCaption="司龄结构">
  <location ref="D13:E20" firstHeaderRow="1" firstDataRow="1" firstDataCol="1"/>
  <pivotFields count="14">
    <pivotField showAll="0"/>
    <pivotField dataField="1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numFmtId="14" showAll="0"/>
    <pivotField numFmtId="14" showAll="0"/>
    <pivotField axis="axisRow" numFmtId="17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 defaultSubtotal="0"/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人数" fld="1" subtotal="count" baseField="0" baseItem="0"/>
  </dataFields>
  <formats count="38">
    <format dxfId="186">
      <pivotArea type="all" dataOnly="0" outline="0" fieldPosition="0"/>
    </format>
    <format dxfId="185">
      <pivotArea outline="0" collapsedLevelsAreSubtotals="1" fieldPosition="0"/>
    </format>
    <format dxfId="184">
      <pivotArea type="origin" dataOnly="0" labelOnly="1" outline="0" fieldPosition="0"/>
    </format>
    <format dxfId="183">
      <pivotArea field="8" type="button" dataOnly="0" labelOnly="1" outline="0"/>
    </format>
    <format dxfId="182">
      <pivotArea type="topRight" dataOnly="0" labelOnly="1" outline="0" fieldPosition="0"/>
    </format>
    <format dxfId="181">
      <pivotArea field="3" type="button" dataOnly="0" labelOnly="1" outline="0"/>
    </format>
    <format dxfId="180">
      <pivotArea dataOnly="0" labelOnly="1" grandRow="1" outline="0" fieldPosition="0"/>
    </format>
    <format dxfId="179">
      <pivotArea dataOnly="0" labelOnly="1" grandCol="1" outline="0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8" type="button" dataOnly="0" labelOnly="1" outline="0"/>
    </format>
    <format dxfId="174">
      <pivotArea type="topRight" dataOnly="0" labelOnly="1" outline="0" fieldPosition="0"/>
    </format>
    <format dxfId="173">
      <pivotArea field="3" type="button" dataOnly="0" labelOnly="1" outline="0"/>
    </format>
    <format dxfId="172">
      <pivotArea dataOnly="0" labelOnly="1" grandRow="1" outline="0" fieldPosition="0"/>
    </format>
    <format dxfId="171">
      <pivotArea dataOnly="0" labelOnly="1" grandCol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8" type="button" dataOnly="0" labelOnly="1" outline="0"/>
    </format>
    <format dxfId="166">
      <pivotArea type="topRight" dataOnly="0" labelOnly="1" outline="0" fieldPosition="0"/>
    </format>
    <format dxfId="165">
      <pivotArea field="3" type="button" dataOnly="0" labelOnly="1" outline="0"/>
    </format>
    <format dxfId="164">
      <pivotArea dataOnly="0" labelOnly="1" grandRow="1" outline="0" fieldPosition="0"/>
    </format>
    <format dxfId="163">
      <pivotArea dataOnly="0" labelOnly="1" grandCol="1" outline="0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field="8" type="button" dataOnly="0" labelOnly="1" outline="0"/>
    </format>
    <format dxfId="158">
      <pivotArea type="topRight" dataOnly="0" labelOnly="1" outline="0" fieldPosition="0"/>
    </format>
    <format dxfId="157">
      <pivotArea field="3" type="button" dataOnly="0" labelOnly="1" outline="0"/>
    </format>
    <format dxfId="156">
      <pivotArea dataOnly="0" labelOnly="1" grandRow="1" outline="0" fieldPosition="0"/>
    </format>
    <format dxfId="155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1" type="button" dataOnly="0" labelOnly="1" outline="0" axis="axisRow" fieldPosition="0"/>
    </format>
    <format dxfId="20">
      <pivotArea dataOnly="0" labelOnly="1" fieldPosition="0">
        <references count="1">
          <reference field="11" count="6">
            <x v="1"/>
            <x v="2"/>
            <x v="3"/>
            <x v="4"/>
            <x v="5"/>
            <x v="6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数据透视表2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rowHeaderCaption="年龄结构">
  <location ref="A13:B23" firstHeaderRow="1" firstDataRow="1" firstDataCol="1"/>
  <pivotFields count="14">
    <pivotField showAll="0"/>
    <pivotField dataField="1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numFmtId="14" showAll="0"/>
    <pivotField numFmtId="14" showAll="0"/>
    <pivotField numFmtId="176" showAll="0"/>
    <pivotField showAl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人数" fld="1" subtotal="count" baseField="0" baseItem="0"/>
  </dataFields>
  <formats count="38"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8" type="button" dataOnly="0" labelOnly="1" outline="0"/>
    </format>
    <format dxfId="214">
      <pivotArea type="topRight" dataOnly="0" labelOnly="1" outline="0" fieldPosition="0"/>
    </format>
    <format dxfId="213">
      <pivotArea field="3" type="button" dataOnly="0" labelOnly="1" outline="0"/>
    </format>
    <format dxfId="212">
      <pivotArea dataOnly="0" labelOnly="1" grandRow="1" outline="0" fieldPosition="0"/>
    </format>
    <format dxfId="211">
      <pivotArea dataOnly="0" labelOnly="1" grandCol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8" type="button" dataOnly="0" labelOnly="1" outline="0"/>
    </format>
    <format dxfId="206">
      <pivotArea type="topRight" dataOnly="0" labelOnly="1" outline="0" fieldPosition="0"/>
    </format>
    <format dxfId="205">
      <pivotArea field="3" type="button" dataOnly="0" labelOnly="1" outline="0"/>
    </format>
    <format dxfId="204">
      <pivotArea dataOnly="0" labelOnly="1" grandRow="1" outline="0" fieldPosition="0"/>
    </format>
    <format dxfId="203">
      <pivotArea dataOnly="0" labelOnly="1" grandCol="1" outline="0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type="origin" dataOnly="0" labelOnly="1" outline="0" fieldPosition="0"/>
    </format>
    <format dxfId="199">
      <pivotArea field="8" type="button" dataOnly="0" labelOnly="1" outline="0"/>
    </format>
    <format dxfId="198">
      <pivotArea type="topRight" dataOnly="0" labelOnly="1" outline="0" fieldPosition="0"/>
    </format>
    <format dxfId="197">
      <pivotArea field="3" type="button" dataOnly="0" labelOnly="1" outline="0"/>
    </format>
    <format dxfId="196">
      <pivotArea dataOnly="0" labelOnly="1" grandRow="1" outline="0" fieldPosition="0"/>
    </format>
    <format dxfId="195">
      <pivotArea dataOnly="0" labelOnly="1" grandCol="1" outline="0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8" type="button" dataOnly="0" labelOnly="1" outline="0"/>
    </format>
    <format dxfId="190">
      <pivotArea type="topRight" dataOnly="0" labelOnly="1" outline="0" fieldPosition="0"/>
    </format>
    <format dxfId="189">
      <pivotArea field="3" type="button" dataOnly="0" labelOnly="1" outline="0"/>
    </format>
    <format dxfId="188">
      <pivotArea dataOnly="0" labelOnly="1" grandRow="1" outline="0" fieldPosition="0"/>
    </format>
    <format dxfId="187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3" type="button" dataOnly="0" labelOnly="1" outline="0" axis="axisRow" fieldPosition="0"/>
    </format>
    <format dxfId="13">
      <pivotArea dataOnly="0" labelOnly="1" fieldPosition="0">
        <references count="1">
          <reference field="13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数据透视表6" cacheId="0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rowHeaderCaption="学历 ">
  <location ref="A57:K64" firstHeaderRow="1" firstDataRow="2" firstDataCol="1"/>
  <pivotFields count="14">
    <pivotField showAll="0"/>
    <pivotField dataField="1"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>
      <items count="27">
        <item x="0"/>
        <item x="1"/>
        <item x="8"/>
        <item x="9"/>
        <item x="3"/>
        <item x="4"/>
        <item x="25"/>
        <item x="22"/>
        <item x="21"/>
        <item x="19"/>
        <item x="12"/>
        <item x="23"/>
        <item x="15"/>
        <item x="17"/>
        <item x="2"/>
        <item x="10"/>
        <item x="13"/>
        <item x="7"/>
        <item x="20"/>
        <item x="5"/>
        <item x="11"/>
        <item x="24"/>
        <item x="16"/>
        <item x="6"/>
        <item x="14"/>
        <item x="18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numFmtId="14" showAll="0"/>
    <pivotField numFmtId="14" showAll="0"/>
    <pivotField numFmtId="176" showAll="0"/>
    <pivotField showAll="0"/>
    <pivotField axis="axisCol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人数" fld="1" subtotal="count" baseField="0" baseItem="0"/>
  </dataFields>
  <formats count="42">
    <format dxfId="250">
      <pivotArea type="all" dataOnly="0" outline="0" fieldPosition="0"/>
    </format>
    <format dxfId="249">
      <pivotArea outline="0" collapsedLevelsAreSubtotals="1" fieldPosition="0"/>
    </format>
    <format dxfId="248">
      <pivotArea type="origin" dataOnly="0" labelOnly="1" outline="0" fieldPosition="0"/>
    </format>
    <format dxfId="247">
      <pivotArea field="8" type="button" dataOnly="0" labelOnly="1" outline="0" axis="axisRow" fieldPosition="0"/>
    </format>
    <format dxfId="246">
      <pivotArea type="topRight" dataOnly="0" labelOnly="1" outline="0" fieldPosition="0"/>
    </format>
    <format dxfId="245">
      <pivotArea field="3" type="button" dataOnly="0" labelOnly="1" outline="0"/>
    </format>
    <format dxfId="244">
      <pivotArea dataOnly="0" labelOnly="1" grandRow="1" outline="0" fieldPosition="0"/>
    </format>
    <format dxfId="243">
      <pivotArea dataOnly="0" labelOnly="1" grandCol="1" outline="0" fieldPosition="0"/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type="origin" dataOnly="0" labelOnly="1" outline="0" fieldPosition="0"/>
    </format>
    <format dxfId="239">
      <pivotArea field="8" type="button" dataOnly="0" labelOnly="1" outline="0" axis="axisRow" fieldPosition="0"/>
    </format>
    <format dxfId="238">
      <pivotArea type="topRight" dataOnly="0" labelOnly="1" outline="0" fieldPosition="0"/>
    </format>
    <format dxfId="237">
      <pivotArea field="3" type="button" dataOnly="0" labelOnly="1" outline="0"/>
    </format>
    <format dxfId="236">
      <pivotArea dataOnly="0" labelOnly="1" grandRow="1" outline="0" fieldPosition="0"/>
    </format>
    <format dxfId="235">
      <pivotArea dataOnly="0" labelOnly="1" grandCol="1" outline="0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8" type="button" dataOnly="0" labelOnly="1" outline="0" axis="axisRow" fieldPosition="0"/>
    </format>
    <format dxfId="230">
      <pivotArea type="topRight" dataOnly="0" labelOnly="1" outline="0" fieldPosition="0"/>
    </format>
    <format dxfId="229">
      <pivotArea field="3" type="button" dataOnly="0" labelOnly="1" outline="0"/>
    </format>
    <format dxfId="228">
      <pivotArea dataOnly="0" labelOnly="1" grandRow="1" outline="0" fieldPosition="0"/>
    </format>
    <format dxfId="227">
      <pivotArea dataOnly="0" labelOnly="1" grandCol="1" outline="0" fieldPosition="0"/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type="origin" dataOnly="0" labelOnly="1" outline="0" fieldPosition="0"/>
    </format>
    <format dxfId="223">
      <pivotArea field="8" type="button" dataOnly="0" labelOnly="1" outline="0" axis="axisRow" fieldPosition="0"/>
    </format>
    <format dxfId="222">
      <pivotArea type="topRight" dataOnly="0" labelOnly="1" outline="0" fieldPosition="0"/>
    </format>
    <format dxfId="221">
      <pivotArea field="3" type="button" dataOnly="0" labelOnly="1" outline="0"/>
    </format>
    <format dxfId="220">
      <pivotArea dataOnly="0" labelOnly="1" grandRow="1" outline="0" fieldPosition="0"/>
    </format>
    <format dxfId="219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人员类型" xr10:uid="{00000000-0013-0000-FFFF-FFFF01000000}" sourceName="人员类型">
  <pivotTables>
    <pivotTable tabId="11" name="数据透视表1"/>
    <pivotTable tabId="11" name="数据透视表2"/>
    <pivotTable tabId="11" name="数据透视表3"/>
    <pivotTable tabId="11" name="数据透视表4"/>
    <pivotTable tabId="11" name="数据透视表5"/>
    <pivotTable tabId="11" name="数据透视表6"/>
  </pivotTables>
  <data>
    <tabular pivotCacheId="1">
      <items count="5">
        <i x="0" s="1"/>
        <i x="4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人员类型" xr10:uid="{00000000-0014-0000-FFFF-FFFF01000000}" cache="切片器_人员类型" caption="人员类型" columnCount="5" style="SlicerStyleLight6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N1125" totalsRowShown="0" headerRowDxfId="273" dataDxfId="272">
  <autoFilter ref="A1:N1125" xr:uid="{00000000-0009-0000-0100-000001000000}"/>
  <tableColumns count="14">
    <tableColumn id="1" xr3:uid="{00000000-0010-0000-0000-000001000000}" name="员工编号" dataDxfId="271"/>
    <tableColumn id="2" xr3:uid="{00000000-0010-0000-0000-000002000000}" name="姓名" dataDxfId="270"/>
    <tableColumn id="3" xr3:uid="{00000000-0010-0000-0000-000003000000}" name="部门" dataDxfId="269"/>
    <tableColumn id="4" xr3:uid="{00000000-0010-0000-0000-000004000000}" name="人员类型" dataDxfId="268">
      <calculatedColumnFormula>VLOOKUP(表1[[#This Row],[部门]],表2[],2,0)</calculatedColumnFormula>
    </tableColumn>
    <tableColumn id="5" xr3:uid="{00000000-0010-0000-0000-000005000000}" name="岗位" dataDxfId="267"/>
    <tableColumn id="8" xr3:uid="{00000000-0010-0000-0000-000008000000}" name="身份证号" dataDxfId="266"/>
    <tableColumn id="6" xr3:uid="{00000000-0010-0000-0000-000006000000}" name="性别" dataDxfId="265">
      <calculatedColumnFormula>IF(MOD(MID(表1[[#This Row],[身份证号]],17,1),2)=1,"男","女")</calculatedColumnFormula>
    </tableColumn>
    <tableColumn id="7" xr3:uid="{00000000-0010-0000-0000-000007000000}" name="出生日期" dataDxfId="264">
      <calculatedColumnFormula>TEXT(MID(表1[[#This Row],[身份证号]],7,8),"0000-00-00")</calculatedColumnFormula>
    </tableColumn>
    <tableColumn id="9" xr3:uid="{00000000-0010-0000-0000-000009000000}" name="学历" dataDxfId="263"/>
    <tableColumn id="10" xr3:uid="{00000000-0010-0000-0000-00000A000000}" name="入职时间" dataDxfId="262"/>
    <tableColumn id="11" xr3:uid="{00000000-0010-0000-0000-00000B000000}" name="工作时间" dataDxfId="261"/>
    <tableColumn id="12" xr3:uid="{00000000-0010-0000-0000-00000C000000}" name="司龄" dataDxfId="260">
      <calculatedColumnFormula>DATEDIF(表1[[#This Row],[入职时间]],TODAY(),"Y")</calculatedColumnFormula>
    </tableColumn>
    <tableColumn id="13" xr3:uid="{00000000-0010-0000-0000-00000D000000}" name="工龄" dataDxfId="259">
      <calculatedColumnFormula>DATEDIF(表1[[#This Row],[工作时间]],TODAY(),"Y")</calculatedColumnFormula>
    </tableColumn>
    <tableColumn id="14" xr3:uid="{00000000-0010-0000-0000-00000E000000}" name="年龄" dataDxfId="258">
      <calculatedColumnFormula>DATEDIF(表1[[#This Row],[出生日期]],TODAY(),"Y")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21" totalsRowShown="0" headerRowDxfId="257" dataDxfId="256">
  <autoFilter ref="A1:B21" xr:uid="{00000000-0009-0000-0100-000002000000}"/>
  <tableColumns count="2">
    <tableColumn id="1" xr3:uid="{00000000-0010-0000-0100-000001000000}" name="部门名称" dataDxfId="255"/>
    <tableColumn id="2" xr3:uid="{00000000-0010-0000-0100-000002000000}" name="人员类别" dataDxfId="25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D1:D6" totalsRowShown="0" headerRowDxfId="253" dataDxfId="252">
  <autoFilter ref="D1:D6" xr:uid="{00000000-0009-0000-0100-000003000000}"/>
  <tableColumns count="1">
    <tableColumn id="1" xr3:uid="{00000000-0010-0000-0200-000001000000}" name="学历" dataDxfId="25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25"/>
  <sheetViews>
    <sheetView showGridLines="0" workbookViewId="0">
      <selection activeCell="C6" sqref="C6"/>
    </sheetView>
  </sheetViews>
  <sheetFormatPr defaultRowHeight="14.25" x14ac:dyDescent="0.2"/>
  <cols>
    <col min="1" max="1" width="9.25" customWidth="1"/>
    <col min="2" max="2" width="9.75" bestFit="1" customWidth="1"/>
    <col min="3" max="3" width="11.375" bestFit="1" customWidth="1"/>
    <col min="4" max="4" width="9.25" customWidth="1"/>
    <col min="5" max="5" width="11.375" bestFit="1" customWidth="1"/>
    <col min="6" max="6" width="21.625" bestFit="1" customWidth="1"/>
    <col min="7" max="7" width="8.75" bestFit="1" customWidth="1"/>
    <col min="8" max="8" width="12" bestFit="1" customWidth="1"/>
    <col min="9" max="9" width="9.625" bestFit="1" customWidth="1"/>
    <col min="10" max="11" width="12" bestFit="1" customWidth="1"/>
    <col min="12" max="12" width="10" bestFit="1" customWidth="1"/>
  </cols>
  <sheetData>
    <row r="1" spans="1:14" ht="27.7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3500</v>
      </c>
    </row>
    <row r="2" spans="1:14" ht="16.5" x14ac:dyDescent="0.2">
      <c r="A2" s="1" t="s">
        <v>1183</v>
      </c>
      <c r="B2" s="8" t="s">
        <v>3529</v>
      </c>
      <c r="C2" s="3" t="s">
        <v>29</v>
      </c>
      <c r="D2" s="1" t="str">
        <f>VLOOKUP(表1[[#This Row],[部门]],表2[],2,0)</f>
        <v>管理</v>
      </c>
      <c r="E2" s="1" t="s">
        <v>3442</v>
      </c>
      <c r="F2" s="1" t="s">
        <v>2307</v>
      </c>
      <c r="G2" s="1" t="str">
        <f>IF(MOD(MID(表1[[#This Row],[身份证号]],17,1),2)=1,"男","女")</f>
        <v>男</v>
      </c>
      <c r="H2" s="1" t="str">
        <f>TEXT(MID(表1[[#This Row],[身份证号]],7,8),"0000-00-00")</f>
        <v>1978-12-01</v>
      </c>
      <c r="I2" s="1" t="s">
        <v>3439</v>
      </c>
      <c r="J2" s="6">
        <v>37433</v>
      </c>
      <c r="K2" s="6">
        <v>37433</v>
      </c>
      <c r="L2" s="5">
        <f ca="1">DATEDIF(表1[[#This Row],[入职时间]],TODAY(),"Y")</f>
        <v>16</v>
      </c>
      <c r="M2" s="1">
        <f ca="1">DATEDIF(表1[[#This Row],[工作时间]],TODAY(),"Y")</f>
        <v>16</v>
      </c>
      <c r="N2" s="1">
        <f ca="1">DATEDIF(表1[[#This Row],[出生日期]],TODAY(),"Y")</f>
        <v>39</v>
      </c>
    </row>
    <row r="3" spans="1:14" ht="16.5" x14ac:dyDescent="0.2">
      <c r="A3" s="1" t="s">
        <v>1184</v>
      </c>
      <c r="B3" s="1" t="s">
        <v>66</v>
      </c>
      <c r="C3" s="3" t="s">
        <v>29</v>
      </c>
      <c r="D3" s="1" t="str">
        <f>VLOOKUP(表1[[#This Row],[部门]],表2[],2,0)</f>
        <v>管理</v>
      </c>
      <c r="E3" s="1" t="s">
        <v>3444</v>
      </c>
      <c r="F3" s="1" t="s">
        <v>2308</v>
      </c>
      <c r="G3" s="1" t="str">
        <f>IF(MOD(MID(表1[[#This Row],[身份证号]],17,1),2)=1,"男","女")</f>
        <v>男</v>
      </c>
      <c r="H3" s="1" t="str">
        <f>TEXT(MID(表1[[#This Row],[身份证号]],7,8),"0000-00-00")</f>
        <v>1986-08-30</v>
      </c>
      <c r="I3" s="1" t="s">
        <v>3440</v>
      </c>
      <c r="J3" s="6">
        <v>40825</v>
      </c>
      <c r="K3" s="6">
        <v>39925</v>
      </c>
      <c r="L3" s="5">
        <f ca="1">DATEDIF(表1[[#This Row],[入职时间]],TODAY(),"Y")</f>
        <v>6</v>
      </c>
      <c r="M3" s="1">
        <f ca="1">DATEDIF(表1[[#This Row],[工作时间]],TODAY(),"Y")</f>
        <v>9</v>
      </c>
      <c r="N3" s="1">
        <f ca="1">DATEDIF(表1[[#This Row],[出生日期]],TODAY(),"Y")</f>
        <v>32</v>
      </c>
    </row>
    <row r="4" spans="1:14" ht="16.5" x14ac:dyDescent="0.2">
      <c r="A4" s="1" t="s">
        <v>1185</v>
      </c>
      <c r="B4" s="1" t="s">
        <v>67</v>
      </c>
      <c r="C4" s="3" t="s">
        <v>29</v>
      </c>
      <c r="D4" s="1" t="str">
        <f>VLOOKUP(表1[[#This Row],[部门]],表2[],2,0)</f>
        <v>管理</v>
      </c>
      <c r="E4" s="1" t="s">
        <v>3446</v>
      </c>
      <c r="F4" s="1" t="s">
        <v>2309</v>
      </c>
      <c r="G4" s="1" t="str">
        <f>IF(MOD(MID(表1[[#This Row],[身份证号]],17,1),2)=1,"男","女")</f>
        <v>男</v>
      </c>
      <c r="H4" s="1" t="str">
        <f>TEXT(MID(表1[[#This Row],[身份证号]],7,8),"0000-00-00")</f>
        <v>1982-12-25</v>
      </c>
      <c r="I4" s="1" t="s">
        <v>3437</v>
      </c>
      <c r="J4" s="6">
        <v>40225</v>
      </c>
      <c r="K4" s="6">
        <v>39913</v>
      </c>
      <c r="L4" s="5">
        <f ca="1">DATEDIF(表1[[#This Row],[入职时间]],TODAY(),"Y")</f>
        <v>8</v>
      </c>
      <c r="M4" s="1">
        <f ca="1">DATEDIF(表1[[#This Row],[工作时间]],TODAY(),"Y")</f>
        <v>9</v>
      </c>
      <c r="N4" s="1">
        <f ca="1">DATEDIF(表1[[#This Row],[出生日期]],TODAY(),"Y")</f>
        <v>35</v>
      </c>
    </row>
    <row r="5" spans="1:14" ht="16.5" x14ac:dyDescent="0.2">
      <c r="A5" s="1" t="s">
        <v>1186</v>
      </c>
      <c r="B5" s="1" t="s">
        <v>68</v>
      </c>
      <c r="C5" s="3" t="s">
        <v>29</v>
      </c>
      <c r="D5" s="1" t="str">
        <f>VLOOKUP(表1[[#This Row],[部门]],表2[],2,0)</f>
        <v>管理</v>
      </c>
      <c r="E5" s="1" t="s">
        <v>3446</v>
      </c>
      <c r="F5" s="1" t="s">
        <v>2310</v>
      </c>
      <c r="G5" s="1" t="str">
        <f>IF(MOD(MID(表1[[#This Row],[身份证号]],17,1),2)=1,"男","女")</f>
        <v>男</v>
      </c>
      <c r="H5" s="1" t="str">
        <f>TEXT(MID(表1[[#This Row],[身份证号]],7,8),"0000-00-00")</f>
        <v>1968-04-20</v>
      </c>
      <c r="I5" s="1" t="s">
        <v>3438</v>
      </c>
      <c r="J5" s="6">
        <v>36140</v>
      </c>
      <c r="K5" s="6">
        <v>33156</v>
      </c>
      <c r="L5" s="5">
        <f ca="1">DATEDIF(表1[[#This Row],[入职时间]],TODAY(),"Y")</f>
        <v>19</v>
      </c>
      <c r="M5" s="1">
        <f ca="1">DATEDIF(表1[[#This Row],[工作时间]],TODAY(),"Y")</f>
        <v>27</v>
      </c>
      <c r="N5" s="1">
        <f ca="1">DATEDIF(表1[[#This Row],[出生日期]],TODAY(),"Y")</f>
        <v>50</v>
      </c>
    </row>
    <row r="6" spans="1:14" ht="16.5" x14ac:dyDescent="0.2">
      <c r="A6" s="1" t="s">
        <v>1187</v>
      </c>
      <c r="B6" s="1" t="s">
        <v>69</v>
      </c>
      <c r="C6" s="3" t="s">
        <v>29</v>
      </c>
      <c r="D6" s="1" t="str">
        <f>VLOOKUP(表1[[#This Row],[部门]],表2[],2,0)</f>
        <v>管理</v>
      </c>
      <c r="E6" s="1" t="s">
        <v>3446</v>
      </c>
      <c r="F6" s="1" t="s">
        <v>2311</v>
      </c>
      <c r="G6" s="1" t="str">
        <f>IF(MOD(MID(表1[[#This Row],[身份证号]],17,1),2)=1,"男","女")</f>
        <v>男</v>
      </c>
      <c r="H6" s="1" t="str">
        <f>TEXT(MID(表1[[#This Row],[身份证号]],7,8),"0000-00-00")</f>
        <v>1982-04-17</v>
      </c>
      <c r="I6" s="1" t="s">
        <v>3437</v>
      </c>
      <c r="J6" s="6">
        <v>39290</v>
      </c>
      <c r="K6" s="6">
        <v>39290</v>
      </c>
      <c r="L6" s="5">
        <f ca="1">DATEDIF(表1[[#This Row],[入职时间]],TODAY(),"Y")</f>
        <v>11</v>
      </c>
      <c r="M6" s="1">
        <f ca="1">DATEDIF(表1[[#This Row],[工作时间]],TODAY(),"Y")</f>
        <v>11</v>
      </c>
      <c r="N6" s="1">
        <f ca="1">DATEDIF(表1[[#This Row],[出生日期]],TODAY(),"Y")</f>
        <v>36</v>
      </c>
    </row>
    <row r="7" spans="1:14" ht="16.5" x14ac:dyDescent="0.2">
      <c r="A7" s="1" t="s">
        <v>1188</v>
      </c>
      <c r="B7" s="1" t="s">
        <v>70</v>
      </c>
      <c r="C7" s="3" t="s">
        <v>29</v>
      </c>
      <c r="D7" s="1" t="str">
        <f>VLOOKUP(表1[[#This Row],[部门]],表2[],2,0)</f>
        <v>管理</v>
      </c>
      <c r="E7" s="1" t="s">
        <v>3446</v>
      </c>
      <c r="F7" s="1" t="s">
        <v>2312</v>
      </c>
      <c r="G7" s="1" t="str">
        <f>IF(MOD(MID(表1[[#This Row],[身份证号]],17,1),2)=1,"男","女")</f>
        <v>女</v>
      </c>
      <c r="H7" s="1" t="str">
        <f>TEXT(MID(表1[[#This Row],[身份证号]],7,8),"0000-00-00")</f>
        <v>1976-08-25</v>
      </c>
      <c r="I7" s="1" t="s">
        <v>3437</v>
      </c>
      <c r="J7" s="6">
        <v>35802</v>
      </c>
      <c r="K7" s="6">
        <v>35802</v>
      </c>
      <c r="L7" s="5">
        <f ca="1">DATEDIF(表1[[#This Row],[入职时间]],TODAY(),"Y")</f>
        <v>20</v>
      </c>
      <c r="M7" s="1">
        <f ca="1">DATEDIF(表1[[#This Row],[工作时间]],TODAY(),"Y")</f>
        <v>20</v>
      </c>
      <c r="N7" s="1">
        <f ca="1">DATEDIF(表1[[#This Row],[出生日期]],TODAY(),"Y")</f>
        <v>42</v>
      </c>
    </row>
    <row r="8" spans="1:14" ht="16.5" x14ac:dyDescent="0.2">
      <c r="A8" s="1" t="s">
        <v>1189</v>
      </c>
      <c r="B8" s="1" t="s">
        <v>71</v>
      </c>
      <c r="C8" s="3" t="s">
        <v>29</v>
      </c>
      <c r="D8" s="1" t="str">
        <f>VLOOKUP(表1[[#This Row],[部门]],表2[],2,0)</f>
        <v>管理</v>
      </c>
      <c r="E8" s="1" t="s">
        <v>3446</v>
      </c>
      <c r="F8" s="1" t="s">
        <v>2313</v>
      </c>
      <c r="G8" s="1" t="str">
        <f>IF(MOD(MID(表1[[#This Row],[身份证号]],17,1),2)=1,"男","女")</f>
        <v>男</v>
      </c>
      <c r="H8" s="1" t="str">
        <f>TEXT(MID(表1[[#This Row],[身份证号]],7,8),"0000-00-00")</f>
        <v>1977-07-19</v>
      </c>
      <c r="I8" s="1" t="s">
        <v>3438</v>
      </c>
      <c r="J8" s="6">
        <v>37087</v>
      </c>
      <c r="K8" s="6">
        <v>37087</v>
      </c>
      <c r="L8" s="5">
        <f ca="1">DATEDIF(表1[[#This Row],[入职时间]],TODAY(),"Y")</f>
        <v>17</v>
      </c>
      <c r="M8" s="1">
        <f ca="1">DATEDIF(表1[[#This Row],[工作时间]],TODAY(),"Y")</f>
        <v>17</v>
      </c>
      <c r="N8" s="1">
        <f ca="1">DATEDIF(表1[[#This Row],[出生日期]],TODAY(),"Y")</f>
        <v>41</v>
      </c>
    </row>
    <row r="9" spans="1:14" ht="16.5" x14ac:dyDescent="0.2">
      <c r="A9" s="1" t="s">
        <v>1190</v>
      </c>
      <c r="B9" s="1" t="s">
        <v>72</v>
      </c>
      <c r="C9" s="3" t="s">
        <v>29</v>
      </c>
      <c r="D9" s="1" t="str">
        <f>VLOOKUP(表1[[#This Row],[部门]],表2[],2,0)</f>
        <v>管理</v>
      </c>
      <c r="E9" s="1" t="s">
        <v>3446</v>
      </c>
      <c r="F9" s="1" t="s">
        <v>2314</v>
      </c>
      <c r="G9" s="1" t="str">
        <f>IF(MOD(MID(表1[[#This Row],[身份证号]],17,1),2)=1,"男","女")</f>
        <v>男</v>
      </c>
      <c r="H9" s="1" t="str">
        <f>TEXT(MID(表1[[#This Row],[身份证号]],7,8),"0000-00-00")</f>
        <v>1982-10-29</v>
      </c>
      <c r="I9" s="1" t="s">
        <v>3438</v>
      </c>
      <c r="J9" s="6">
        <v>39945</v>
      </c>
      <c r="K9" s="6">
        <v>39945</v>
      </c>
      <c r="L9" s="5">
        <f ca="1">DATEDIF(表1[[#This Row],[入职时间]],TODAY(),"Y")</f>
        <v>9</v>
      </c>
      <c r="M9" s="1">
        <f ca="1">DATEDIF(表1[[#This Row],[工作时间]],TODAY(),"Y")</f>
        <v>9</v>
      </c>
      <c r="N9" s="1">
        <f ca="1">DATEDIF(表1[[#This Row],[出生日期]],TODAY(),"Y")</f>
        <v>35</v>
      </c>
    </row>
    <row r="10" spans="1:14" ht="16.5" x14ac:dyDescent="0.2">
      <c r="A10" s="1" t="s">
        <v>1191</v>
      </c>
      <c r="B10" s="1" t="s">
        <v>73</v>
      </c>
      <c r="C10" s="3" t="s">
        <v>29</v>
      </c>
      <c r="D10" s="1" t="str">
        <f>VLOOKUP(表1[[#This Row],[部门]],表2[],2,0)</f>
        <v>管理</v>
      </c>
      <c r="E10" s="1" t="s">
        <v>3446</v>
      </c>
      <c r="F10" s="1" t="s">
        <v>2315</v>
      </c>
      <c r="G10" s="1" t="str">
        <f>IF(MOD(MID(表1[[#This Row],[身份证号]],17,1),2)=1,"男","女")</f>
        <v>男</v>
      </c>
      <c r="H10" s="1" t="str">
        <f>TEXT(MID(表1[[#This Row],[身份证号]],7,8),"0000-00-00")</f>
        <v>1970-05-17</v>
      </c>
      <c r="I10" s="1" t="s">
        <v>3438</v>
      </c>
      <c r="J10" s="6">
        <v>36086</v>
      </c>
      <c r="K10" s="6">
        <v>36086</v>
      </c>
      <c r="L10" s="5">
        <f ca="1">DATEDIF(表1[[#This Row],[入职时间]],TODAY(),"Y")</f>
        <v>19</v>
      </c>
      <c r="M10" s="1">
        <f ca="1">DATEDIF(表1[[#This Row],[工作时间]],TODAY(),"Y")</f>
        <v>19</v>
      </c>
      <c r="N10" s="1">
        <f ca="1">DATEDIF(表1[[#This Row],[出生日期]],TODAY(),"Y")</f>
        <v>48</v>
      </c>
    </row>
    <row r="11" spans="1:14" ht="16.5" x14ac:dyDescent="0.2">
      <c r="A11" s="1" t="s">
        <v>1192</v>
      </c>
      <c r="B11" s="1" t="s">
        <v>74</v>
      </c>
      <c r="C11" s="3" t="s">
        <v>29</v>
      </c>
      <c r="D11" s="1" t="str">
        <f>VLOOKUP(表1[[#This Row],[部门]],表2[],2,0)</f>
        <v>管理</v>
      </c>
      <c r="E11" s="1" t="s">
        <v>3446</v>
      </c>
      <c r="F11" s="1" t="s">
        <v>2316</v>
      </c>
      <c r="G11" s="1" t="str">
        <f>IF(MOD(MID(表1[[#This Row],[身份证号]],17,1),2)=1,"男","女")</f>
        <v>男</v>
      </c>
      <c r="H11" s="1" t="str">
        <f>TEXT(MID(表1[[#This Row],[身份证号]],7,8),"0000-00-00")</f>
        <v>1962-11-11</v>
      </c>
      <c r="I11" s="1" t="s">
        <v>3438</v>
      </c>
      <c r="J11" s="6">
        <v>38811</v>
      </c>
      <c r="K11" s="6">
        <v>32218</v>
      </c>
      <c r="L11" s="5">
        <f ca="1">DATEDIF(表1[[#This Row],[入职时间]],TODAY(),"Y")</f>
        <v>12</v>
      </c>
      <c r="M11" s="1">
        <f ca="1">DATEDIF(表1[[#This Row],[工作时间]],TODAY(),"Y")</f>
        <v>30</v>
      </c>
      <c r="N11" s="1">
        <f ca="1">DATEDIF(表1[[#This Row],[出生日期]],TODAY(),"Y")</f>
        <v>55</v>
      </c>
    </row>
    <row r="12" spans="1:14" ht="16.5" x14ac:dyDescent="0.2">
      <c r="A12" s="1" t="s">
        <v>1193</v>
      </c>
      <c r="B12" s="1" t="s">
        <v>75</v>
      </c>
      <c r="C12" s="3" t="s">
        <v>29</v>
      </c>
      <c r="D12" s="1" t="str">
        <f>VLOOKUP(表1[[#This Row],[部门]],表2[],2,0)</f>
        <v>管理</v>
      </c>
      <c r="E12" s="1" t="s">
        <v>3446</v>
      </c>
      <c r="F12" s="1" t="s">
        <v>2317</v>
      </c>
      <c r="G12" s="1" t="str">
        <f>IF(MOD(MID(表1[[#This Row],[身份证号]],17,1),2)=1,"男","女")</f>
        <v>女</v>
      </c>
      <c r="H12" s="1" t="str">
        <f>TEXT(MID(表1[[#This Row],[身份证号]],7,8),"0000-00-00")</f>
        <v>1981-12-07</v>
      </c>
      <c r="I12" s="1" t="s">
        <v>3437</v>
      </c>
      <c r="J12" s="6">
        <v>39060</v>
      </c>
      <c r="K12" s="6">
        <v>39060</v>
      </c>
      <c r="L12" s="5">
        <f ca="1">DATEDIF(表1[[#This Row],[入职时间]],TODAY(),"Y")</f>
        <v>11</v>
      </c>
      <c r="M12" s="1">
        <f ca="1">DATEDIF(表1[[#This Row],[工作时间]],TODAY(),"Y")</f>
        <v>11</v>
      </c>
      <c r="N12" s="1">
        <f ca="1">DATEDIF(表1[[#This Row],[出生日期]],TODAY(),"Y")</f>
        <v>36</v>
      </c>
    </row>
    <row r="13" spans="1:14" ht="16.5" x14ac:dyDescent="0.2">
      <c r="A13" s="1" t="s">
        <v>1194</v>
      </c>
      <c r="B13" s="1" t="s">
        <v>76</v>
      </c>
      <c r="C13" s="3" t="s">
        <v>29</v>
      </c>
      <c r="D13" s="1" t="str">
        <f>VLOOKUP(表1[[#This Row],[部门]],表2[],2,0)</f>
        <v>管理</v>
      </c>
      <c r="E13" s="1" t="s">
        <v>3446</v>
      </c>
      <c r="F13" s="1" t="s">
        <v>2318</v>
      </c>
      <c r="G13" s="1" t="str">
        <f>IF(MOD(MID(表1[[#This Row],[身份证号]],17,1),2)=1,"男","女")</f>
        <v>男</v>
      </c>
      <c r="H13" s="1" t="str">
        <f>TEXT(MID(表1[[#This Row],[身份证号]],7,8),"0000-00-00")</f>
        <v>1971-09-26</v>
      </c>
      <c r="I13" s="1" t="s">
        <v>3437</v>
      </c>
      <c r="J13" s="6">
        <v>36652</v>
      </c>
      <c r="K13" s="6">
        <v>35209</v>
      </c>
      <c r="L13" s="5">
        <f ca="1">DATEDIF(表1[[#This Row],[入职时间]],TODAY(),"Y")</f>
        <v>18</v>
      </c>
      <c r="M13" s="1">
        <f ca="1">DATEDIF(表1[[#This Row],[工作时间]],TODAY(),"Y")</f>
        <v>22</v>
      </c>
      <c r="N13" s="1">
        <f ca="1">DATEDIF(表1[[#This Row],[出生日期]],TODAY(),"Y")</f>
        <v>46</v>
      </c>
    </row>
    <row r="14" spans="1:14" ht="16.5" x14ac:dyDescent="0.2">
      <c r="A14" s="1" t="s">
        <v>1195</v>
      </c>
      <c r="B14" s="1" t="s">
        <v>77</v>
      </c>
      <c r="C14" s="3" t="s">
        <v>29</v>
      </c>
      <c r="D14" s="1" t="str">
        <f>VLOOKUP(表1[[#This Row],[部门]],表2[],2,0)</f>
        <v>管理</v>
      </c>
      <c r="E14" s="1" t="s">
        <v>3448</v>
      </c>
      <c r="F14" s="1" t="s">
        <v>2319</v>
      </c>
      <c r="G14" s="1" t="str">
        <f>IF(MOD(MID(表1[[#This Row],[身份证号]],17,1),2)=1,"男","女")</f>
        <v>女</v>
      </c>
      <c r="H14" s="1" t="str">
        <f>TEXT(MID(表1[[#This Row],[身份证号]],7,8),"0000-00-00")</f>
        <v>1975-11-02</v>
      </c>
      <c r="I14" s="1" t="s">
        <v>3437</v>
      </c>
      <c r="J14" s="6">
        <v>37137</v>
      </c>
      <c r="K14" s="6">
        <v>35860</v>
      </c>
      <c r="L14" s="5">
        <f ca="1">DATEDIF(表1[[#This Row],[入职时间]],TODAY(),"Y")</f>
        <v>16</v>
      </c>
      <c r="M14" s="1">
        <f ca="1">DATEDIF(表1[[#This Row],[工作时间]],TODAY(),"Y")</f>
        <v>20</v>
      </c>
      <c r="N14" s="1">
        <f ca="1">DATEDIF(表1[[#This Row],[出生日期]],TODAY(),"Y")</f>
        <v>42</v>
      </c>
    </row>
    <row r="15" spans="1:14" ht="16.5" x14ac:dyDescent="0.2">
      <c r="A15" s="1" t="s">
        <v>1196</v>
      </c>
      <c r="B15" s="1" t="s">
        <v>78</v>
      </c>
      <c r="C15" s="3" t="s">
        <v>29</v>
      </c>
      <c r="D15" s="1" t="str">
        <f>VLOOKUP(表1[[#This Row],[部门]],表2[],2,0)</f>
        <v>管理</v>
      </c>
      <c r="E15" s="1" t="s">
        <v>3448</v>
      </c>
      <c r="F15" s="1" t="s">
        <v>2320</v>
      </c>
      <c r="G15" s="1" t="str">
        <f>IF(MOD(MID(表1[[#This Row],[身份证号]],17,1),2)=1,"男","女")</f>
        <v>女</v>
      </c>
      <c r="H15" s="1" t="str">
        <f>TEXT(MID(表1[[#This Row],[身份证号]],7,8),"0000-00-00")</f>
        <v>1969-09-27</v>
      </c>
      <c r="I15" s="1" t="s">
        <v>3437</v>
      </c>
      <c r="J15" s="6">
        <v>35025</v>
      </c>
      <c r="K15" s="6">
        <v>35025</v>
      </c>
      <c r="L15" s="5">
        <f ca="1">DATEDIF(表1[[#This Row],[入职时间]],TODAY(),"Y")</f>
        <v>22</v>
      </c>
      <c r="M15" s="1">
        <f ca="1">DATEDIF(表1[[#This Row],[工作时间]],TODAY(),"Y")</f>
        <v>22</v>
      </c>
      <c r="N15" s="1">
        <f ca="1">DATEDIF(表1[[#This Row],[出生日期]],TODAY(),"Y")</f>
        <v>48</v>
      </c>
    </row>
    <row r="16" spans="1:14" ht="16.5" x14ac:dyDescent="0.2">
      <c r="A16" s="1" t="s">
        <v>1197</v>
      </c>
      <c r="B16" s="1" t="s">
        <v>79</v>
      </c>
      <c r="C16" s="3" t="s">
        <v>29</v>
      </c>
      <c r="D16" s="1" t="str">
        <f>VLOOKUP(表1[[#This Row],[部门]],表2[],2,0)</f>
        <v>管理</v>
      </c>
      <c r="E16" s="1" t="s">
        <v>3448</v>
      </c>
      <c r="F16" s="1" t="s">
        <v>2321</v>
      </c>
      <c r="G16" s="1" t="str">
        <f>IF(MOD(MID(表1[[#This Row],[身份证号]],17,1),2)=1,"男","女")</f>
        <v>男</v>
      </c>
      <c r="H16" s="1" t="str">
        <f>TEXT(MID(表1[[#This Row],[身份证号]],7,8),"0000-00-00")</f>
        <v>1983-08-10</v>
      </c>
      <c r="I16" s="1" t="s">
        <v>3437</v>
      </c>
      <c r="J16" s="6">
        <v>38961</v>
      </c>
      <c r="K16" s="6">
        <v>38961</v>
      </c>
      <c r="L16" s="5">
        <f ca="1">DATEDIF(表1[[#This Row],[入职时间]],TODAY(),"Y")</f>
        <v>11</v>
      </c>
      <c r="M16" s="1">
        <f ca="1">DATEDIF(表1[[#This Row],[工作时间]],TODAY(),"Y")</f>
        <v>11</v>
      </c>
      <c r="N16" s="1">
        <f ca="1">DATEDIF(表1[[#This Row],[出生日期]],TODAY(),"Y")</f>
        <v>35</v>
      </c>
    </row>
    <row r="17" spans="1:14" ht="16.5" x14ac:dyDescent="0.2">
      <c r="A17" s="1" t="s">
        <v>1198</v>
      </c>
      <c r="B17" s="1" t="s">
        <v>80</v>
      </c>
      <c r="C17" s="3" t="s">
        <v>29</v>
      </c>
      <c r="D17" s="1" t="str">
        <f>VLOOKUP(表1[[#This Row],[部门]],表2[],2,0)</f>
        <v>管理</v>
      </c>
      <c r="E17" s="1" t="s">
        <v>3448</v>
      </c>
      <c r="F17" s="1" t="s">
        <v>2322</v>
      </c>
      <c r="G17" s="1" t="str">
        <f>IF(MOD(MID(表1[[#This Row],[身份证号]],17,1),2)=1,"男","女")</f>
        <v>男</v>
      </c>
      <c r="H17" s="1" t="str">
        <f>TEXT(MID(表1[[#This Row],[身份证号]],7,8),"0000-00-00")</f>
        <v>1980-08-30</v>
      </c>
      <c r="I17" s="1" t="s">
        <v>3437</v>
      </c>
      <c r="J17" s="6">
        <v>41876</v>
      </c>
      <c r="K17" s="6">
        <v>38617</v>
      </c>
      <c r="L17" s="5">
        <f ca="1">DATEDIF(表1[[#This Row],[入职时间]],TODAY(),"Y")</f>
        <v>4</v>
      </c>
      <c r="M17" s="1">
        <f ca="1">DATEDIF(表1[[#This Row],[工作时间]],TODAY(),"Y")</f>
        <v>12</v>
      </c>
      <c r="N17" s="1">
        <f ca="1">DATEDIF(表1[[#This Row],[出生日期]],TODAY(),"Y")</f>
        <v>38</v>
      </c>
    </row>
    <row r="18" spans="1:14" ht="16.5" x14ac:dyDescent="0.2">
      <c r="A18" s="1" t="s">
        <v>1199</v>
      </c>
      <c r="B18" s="1" t="s">
        <v>81</v>
      </c>
      <c r="C18" s="3" t="s">
        <v>19</v>
      </c>
      <c r="D18" s="1" t="str">
        <f>VLOOKUP(表1[[#This Row],[部门]],表2[],2,0)</f>
        <v>管理</v>
      </c>
      <c r="E18" s="1" t="s">
        <v>3450</v>
      </c>
      <c r="F18" s="1" t="s">
        <v>2323</v>
      </c>
      <c r="G18" s="1" t="str">
        <f>IF(MOD(MID(表1[[#This Row],[身份证号]],17,1),2)=1,"男","女")</f>
        <v>男</v>
      </c>
      <c r="H18" s="1" t="str">
        <f>TEXT(MID(表1[[#This Row],[身份证号]],7,8),"0000-00-00")</f>
        <v>1979-06-17</v>
      </c>
      <c r="I18" s="1" t="s">
        <v>3438</v>
      </c>
      <c r="J18" s="6">
        <v>39107</v>
      </c>
      <c r="K18" s="6">
        <v>39107</v>
      </c>
      <c r="L18" s="5">
        <f ca="1">DATEDIF(表1[[#This Row],[入职时间]],TODAY(),"Y")</f>
        <v>11</v>
      </c>
      <c r="M18" s="1">
        <f ca="1">DATEDIF(表1[[#This Row],[工作时间]],TODAY(),"Y")</f>
        <v>11</v>
      </c>
      <c r="N18" s="1">
        <f ca="1">DATEDIF(表1[[#This Row],[出生日期]],TODAY(),"Y")</f>
        <v>39</v>
      </c>
    </row>
    <row r="19" spans="1:14" ht="16.5" x14ac:dyDescent="0.2">
      <c r="A19" s="1" t="s">
        <v>1200</v>
      </c>
      <c r="B19" s="1" t="s">
        <v>82</v>
      </c>
      <c r="C19" s="3" t="s">
        <v>19</v>
      </c>
      <c r="D19" s="1" t="str">
        <f>VLOOKUP(表1[[#This Row],[部门]],表2[],2,0)</f>
        <v>管理</v>
      </c>
      <c r="E19" s="1" t="s">
        <v>3452</v>
      </c>
      <c r="F19" s="1" t="s">
        <v>2324</v>
      </c>
      <c r="G19" s="1" t="str">
        <f>IF(MOD(MID(表1[[#This Row],[身份证号]],17,1),2)=1,"男","女")</f>
        <v>男</v>
      </c>
      <c r="H19" s="1" t="str">
        <f>TEXT(MID(表1[[#This Row],[身份证号]],7,8),"0000-00-00")</f>
        <v>1960-06-16</v>
      </c>
      <c r="I19" s="1" t="s">
        <v>3437</v>
      </c>
      <c r="J19" s="6">
        <v>42160</v>
      </c>
      <c r="K19" s="6">
        <v>32306</v>
      </c>
      <c r="L19" s="5">
        <f ca="1">DATEDIF(表1[[#This Row],[入职时间]],TODAY(),"Y")</f>
        <v>3</v>
      </c>
      <c r="M19" s="1">
        <f ca="1">DATEDIF(表1[[#This Row],[工作时间]],TODAY(),"Y")</f>
        <v>30</v>
      </c>
      <c r="N19" s="1">
        <f ca="1">DATEDIF(表1[[#This Row],[出生日期]],TODAY(),"Y")</f>
        <v>58</v>
      </c>
    </row>
    <row r="20" spans="1:14" ht="16.5" x14ac:dyDescent="0.2">
      <c r="A20" s="1" t="s">
        <v>1201</v>
      </c>
      <c r="B20" s="1" t="s">
        <v>83</v>
      </c>
      <c r="C20" s="3" t="s">
        <v>19</v>
      </c>
      <c r="D20" s="1" t="str">
        <f>VLOOKUP(表1[[#This Row],[部门]],表2[],2,0)</f>
        <v>管理</v>
      </c>
      <c r="E20" s="1" t="s">
        <v>3454</v>
      </c>
      <c r="F20" s="1" t="s">
        <v>2325</v>
      </c>
      <c r="G20" s="1" t="str">
        <f>IF(MOD(MID(表1[[#This Row],[身份证号]],17,1),2)=1,"男","女")</f>
        <v>男</v>
      </c>
      <c r="H20" s="1" t="str">
        <f>TEXT(MID(表1[[#This Row],[身份证号]],7,8),"0000-00-00")</f>
        <v>1982-10-16</v>
      </c>
      <c r="I20" s="1" t="s">
        <v>3437</v>
      </c>
      <c r="J20" s="6">
        <v>39310</v>
      </c>
      <c r="K20" s="6">
        <v>39310</v>
      </c>
      <c r="L20" s="5">
        <f ca="1">DATEDIF(表1[[#This Row],[入职时间]],TODAY(),"Y")</f>
        <v>11</v>
      </c>
      <c r="M20" s="1">
        <f ca="1">DATEDIF(表1[[#This Row],[工作时间]],TODAY(),"Y")</f>
        <v>11</v>
      </c>
      <c r="N20" s="1">
        <f ca="1">DATEDIF(表1[[#This Row],[出生日期]],TODAY(),"Y")</f>
        <v>35</v>
      </c>
    </row>
    <row r="21" spans="1:14" ht="16.5" x14ac:dyDescent="0.2">
      <c r="A21" s="1" t="s">
        <v>1202</v>
      </c>
      <c r="B21" s="1" t="s">
        <v>84</v>
      </c>
      <c r="C21" s="3" t="s">
        <v>19</v>
      </c>
      <c r="D21" s="1" t="str">
        <f>VLOOKUP(表1[[#This Row],[部门]],表2[],2,0)</f>
        <v>管理</v>
      </c>
      <c r="E21" s="1" t="s">
        <v>3456</v>
      </c>
      <c r="F21" s="1" t="s">
        <v>2326</v>
      </c>
      <c r="G21" s="1" t="str">
        <f>IF(MOD(MID(表1[[#This Row],[身份证号]],17,1),2)=1,"男","女")</f>
        <v>女</v>
      </c>
      <c r="H21" s="1" t="str">
        <f>TEXT(MID(表1[[#This Row],[身份证号]],7,8),"0000-00-00")</f>
        <v>1982-12-04</v>
      </c>
      <c r="I21" s="1" t="s">
        <v>3436</v>
      </c>
      <c r="J21" s="6">
        <v>40277</v>
      </c>
      <c r="K21" s="6">
        <v>40277</v>
      </c>
      <c r="L21" s="5">
        <f ca="1">DATEDIF(表1[[#This Row],[入职时间]],TODAY(),"Y")</f>
        <v>8</v>
      </c>
      <c r="M21" s="1">
        <f ca="1">DATEDIF(表1[[#This Row],[工作时间]],TODAY(),"Y")</f>
        <v>8</v>
      </c>
      <c r="N21" s="1">
        <f ca="1">DATEDIF(表1[[#This Row],[出生日期]],TODAY(),"Y")</f>
        <v>35</v>
      </c>
    </row>
    <row r="22" spans="1:14" ht="16.5" x14ac:dyDescent="0.2">
      <c r="A22" s="1" t="s">
        <v>1203</v>
      </c>
      <c r="B22" s="1" t="s">
        <v>85</v>
      </c>
      <c r="C22" s="3" t="s">
        <v>19</v>
      </c>
      <c r="D22" s="1" t="str">
        <f>VLOOKUP(表1[[#This Row],[部门]],表2[],2,0)</f>
        <v>管理</v>
      </c>
      <c r="E22" s="1" t="s">
        <v>3460</v>
      </c>
      <c r="F22" s="1" t="s">
        <v>2327</v>
      </c>
      <c r="G22" s="1" t="str">
        <f>IF(MOD(MID(表1[[#This Row],[身份证号]],17,1),2)=1,"男","女")</f>
        <v>女</v>
      </c>
      <c r="H22" s="1" t="str">
        <f>TEXT(MID(表1[[#This Row],[身份证号]],7,8),"0000-00-00")</f>
        <v>1975-06-12</v>
      </c>
      <c r="I22" s="1" t="s">
        <v>3438</v>
      </c>
      <c r="J22" s="6">
        <v>40866</v>
      </c>
      <c r="K22" s="6">
        <v>36474</v>
      </c>
      <c r="L22" s="5">
        <f ca="1">DATEDIF(表1[[#This Row],[入职时间]],TODAY(),"Y")</f>
        <v>6</v>
      </c>
      <c r="M22" s="1">
        <f ca="1">DATEDIF(表1[[#This Row],[工作时间]],TODAY(),"Y")</f>
        <v>18</v>
      </c>
      <c r="N22" s="1">
        <f ca="1">DATEDIF(表1[[#This Row],[出生日期]],TODAY(),"Y")</f>
        <v>43</v>
      </c>
    </row>
    <row r="23" spans="1:14" ht="16.5" x14ac:dyDescent="0.2">
      <c r="A23" s="1" t="s">
        <v>1204</v>
      </c>
      <c r="B23" s="1" t="s">
        <v>86</v>
      </c>
      <c r="C23" s="3" t="s">
        <v>19</v>
      </c>
      <c r="D23" s="1" t="str">
        <f>VLOOKUP(表1[[#This Row],[部门]],表2[],2,0)</f>
        <v>管理</v>
      </c>
      <c r="E23" s="1" t="s">
        <v>3460</v>
      </c>
      <c r="F23" s="1" t="s">
        <v>2328</v>
      </c>
      <c r="G23" s="1" t="str">
        <f>IF(MOD(MID(表1[[#This Row],[身份证号]],17,1),2)=1,"男","女")</f>
        <v>男</v>
      </c>
      <c r="H23" s="1" t="str">
        <f>TEXT(MID(表1[[#This Row],[身份证号]],7,8),"0000-00-00")</f>
        <v>1979-10-25</v>
      </c>
      <c r="I23" s="1" t="s">
        <v>3437</v>
      </c>
      <c r="J23" s="6">
        <v>38145</v>
      </c>
      <c r="K23" s="6">
        <v>37199</v>
      </c>
      <c r="L23" s="5">
        <f ca="1">DATEDIF(表1[[#This Row],[入职时间]],TODAY(),"Y")</f>
        <v>14</v>
      </c>
      <c r="M23" s="1">
        <f ca="1">DATEDIF(表1[[#This Row],[工作时间]],TODAY(),"Y")</f>
        <v>16</v>
      </c>
      <c r="N23" s="1">
        <f ca="1">DATEDIF(表1[[#This Row],[出生日期]],TODAY(),"Y")</f>
        <v>38</v>
      </c>
    </row>
    <row r="24" spans="1:14" ht="16.5" x14ac:dyDescent="0.2">
      <c r="A24" s="1" t="s">
        <v>1205</v>
      </c>
      <c r="B24" s="1" t="s">
        <v>87</v>
      </c>
      <c r="C24" s="3" t="s">
        <v>19</v>
      </c>
      <c r="D24" s="1" t="str">
        <f>VLOOKUP(表1[[#This Row],[部门]],表2[],2,0)</f>
        <v>管理</v>
      </c>
      <c r="E24" s="1" t="s">
        <v>3460</v>
      </c>
      <c r="F24" s="1" t="s">
        <v>2329</v>
      </c>
      <c r="G24" s="1" t="str">
        <f>IF(MOD(MID(表1[[#This Row],[身份证号]],17,1),2)=1,"男","女")</f>
        <v>男</v>
      </c>
      <c r="H24" s="1" t="str">
        <f>TEXT(MID(表1[[#This Row],[身份证号]],7,8),"0000-00-00")</f>
        <v>1973-10-15</v>
      </c>
      <c r="I24" s="1" t="s">
        <v>3436</v>
      </c>
      <c r="J24" s="6">
        <v>39331</v>
      </c>
      <c r="K24" s="6">
        <v>36976</v>
      </c>
      <c r="L24" s="5">
        <f ca="1">DATEDIF(表1[[#This Row],[入职时间]],TODAY(),"Y")</f>
        <v>10</v>
      </c>
      <c r="M24" s="1">
        <f ca="1">DATEDIF(表1[[#This Row],[工作时间]],TODAY(),"Y")</f>
        <v>17</v>
      </c>
      <c r="N24" s="1">
        <f ca="1">DATEDIF(表1[[#This Row],[出生日期]],TODAY(),"Y")</f>
        <v>44</v>
      </c>
    </row>
    <row r="25" spans="1:14" ht="16.5" x14ac:dyDescent="0.2">
      <c r="A25" s="1" t="s">
        <v>1206</v>
      </c>
      <c r="B25" s="1" t="s">
        <v>88</v>
      </c>
      <c r="C25" s="3" t="s">
        <v>17</v>
      </c>
      <c r="D25" s="1" t="str">
        <f>VLOOKUP(表1[[#This Row],[部门]],表2[],2,0)</f>
        <v>管理</v>
      </c>
      <c r="E25" s="1" t="s">
        <v>3450</v>
      </c>
      <c r="F25" s="1" t="s">
        <v>2330</v>
      </c>
      <c r="G25" s="1" t="str">
        <f>IF(MOD(MID(表1[[#This Row],[身份证号]],17,1),2)=1,"男","女")</f>
        <v>女</v>
      </c>
      <c r="H25" s="1" t="str">
        <f>TEXT(MID(表1[[#This Row],[身份证号]],7,8),"0000-00-00")</f>
        <v>1981-10-25</v>
      </c>
      <c r="I25" s="1" t="s">
        <v>3438</v>
      </c>
      <c r="J25" s="6">
        <v>40103</v>
      </c>
      <c r="K25" s="6">
        <v>37639</v>
      </c>
      <c r="L25" s="5">
        <f ca="1">DATEDIF(表1[[#This Row],[入职时间]],TODAY(),"Y")</f>
        <v>8</v>
      </c>
      <c r="M25" s="1">
        <f ca="1">DATEDIF(表1[[#This Row],[工作时间]],TODAY(),"Y")</f>
        <v>15</v>
      </c>
      <c r="N25" s="1">
        <f ca="1">DATEDIF(表1[[#This Row],[出生日期]],TODAY(),"Y")</f>
        <v>36</v>
      </c>
    </row>
    <row r="26" spans="1:14" ht="16.5" x14ac:dyDescent="0.2">
      <c r="A26" s="1" t="s">
        <v>1207</v>
      </c>
      <c r="B26" s="1" t="s">
        <v>89</v>
      </c>
      <c r="C26" s="3" t="s">
        <v>17</v>
      </c>
      <c r="D26" s="1" t="str">
        <f>VLOOKUP(表1[[#This Row],[部门]],表2[],2,0)</f>
        <v>管理</v>
      </c>
      <c r="E26" s="1" t="s">
        <v>3448</v>
      </c>
      <c r="F26" s="1" t="s">
        <v>2331</v>
      </c>
      <c r="G26" s="1" t="str">
        <f>IF(MOD(MID(表1[[#This Row],[身份证号]],17,1),2)=1,"男","女")</f>
        <v>男</v>
      </c>
      <c r="H26" s="1" t="str">
        <f>TEXT(MID(表1[[#This Row],[身份证号]],7,8),"0000-00-00")</f>
        <v>1968-12-28</v>
      </c>
      <c r="I26" s="1" t="s">
        <v>3436</v>
      </c>
      <c r="J26" s="6">
        <v>34806</v>
      </c>
      <c r="K26" s="6">
        <v>34091</v>
      </c>
      <c r="L26" s="5">
        <f ca="1">DATEDIF(表1[[#This Row],[入职时间]],TODAY(),"Y")</f>
        <v>23</v>
      </c>
      <c r="M26" s="1">
        <f ca="1">DATEDIF(表1[[#This Row],[工作时间]],TODAY(),"Y")</f>
        <v>25</v>
      </c>
      <c r="N26" s="1">
        <f ca="1">DATEDIF(表1[[#This Row],[出生日期]],TODAY(),"Y")</f>
        <v>49</v>
      </c>
    </row>
    <row r="27" spans="1:14" ht="16.5" x14ac:dyDescent="0.2">
      <c r="A27" s="1" t="s">
        <v>1208</v>
      </c>
      <c r="B27" s="1" t="s">
        <v>90</v>
      </c>
      <c r="C27" s="3" t="s">
        <v>17</v>
      </c>
      <c r="D27" s="1" t="str">
        <f>VLOOKUP(表1[[#This Row],[部门]],表2[],2,0)</f>
        <v>管理</v>
      </c>
      <c r="E27" s="1" t="s">
        <v>3448</v>
      </c>
      <c r="F27" s="1" t="s">
        <v>2332</v>
      </c>
      <c r="G27" s="1" t="str">
        <f>IF(MOD(MID(表1[[#This Row],[身份证号]],17,1),2)=1,"男","女")</f>
        <v>男</v>
      </c>
      <c r="H27" s="1" t="str">
        <f>TEXT(MID(表1[[#This Row],[身份证号]],7,8),"0000-00-00")</f>
        <v>1973-02-17</v>
      </c>
      <c r="I27" s="1" t="s">
        <v>3438</v>
      </c>
      <c r="J27" s="6">
        <v>37776</v>
      </c>
      <c r="K27" s="6">
        <v>35935</v>
      </c>
      <c r="L27" s="5">
        <f ca="1">DATEDIF(表1[[#This Row],[入职时间]],TODAY(),"Y")</f>
        <v>15</v>
      </c>
      <c r="M27" s="1">
        <f ca="1">DATEDIF(表1[[#This Row],[工作时间]],TODAY(),"Y")</f>
        <v>20</v>
      </c>
      <c r="N27" s="1">
        <f ca="1">DATEDIF(表1[[#This Row],[出生日期]],TODAY(),"Y")</f>
        <v>45</v>
      </c>
    </row>
    <row r="28" spans="1:14" ht="16.5" x14ac:dyDescent="0.2">
      <c r="A28" s="1" t="s">
        <v>1209</v>
      </c>
      <c r="B28" s="1" t="s">
        <v>91</v>
      </c>
      <c r="C28" s="3" t="s">
        <v>17</v>
      </c>
      <c r="D28" s="1" t="str">
        <f>VLOOKUP(表1[[#This Row],[部门]],表2[],2,0)</f>
        <v>管理</v>
      </c>
      <c r="E28" s="1" t="s">
        <v>3458</v>
      </c>
      <c r="F28" s="1" t="s">
        <v>2333</v>
      </c>
      <c r="G28" s="1" t="str">
        <f>IF(MOD(MID(表1[[#This Row],[身份证号]],17,1),2)=1,"男","女")</f>
        <v>男</v>
      </c>
      <c r="H28" s="1" t="str">
        <f>TEXT(MID(表1[[#This Row],[身份证号]],7,8),"0000-00-00")</f>
        <v>1980-12-06</v>
      </c>
      <c r="I28" s="1" t="s">
        <v>3437</v>
      </c>
      <c r="J28" s="6">
        <v>37731</v>
      </c>
      <c r="K28" s="6">
        <v>37731</v>
      </c>
      <c r="L28" s="5">
        <f ca="1">DATEDIF(表1[[#This Row],[入职时间]],TODAY(),"Y")</f>
        <v>15</v>
      </c>
      <c r="M28" s="1">
        <f ca="1">DATEDIF(表1[[#This Row],[工作时间]],TODAY(),"Y")</f>
        <v>15</v>
      </c>
      <c r="N28" s="1">
        <f ca="1">DATEDIF(表1[[#This Row],[出生日期]],TODAY(),"Y")</f>
        <v>37</v>
      </c>
    </row>
    <row r="29" spans="1:14" ht="16.5" x14ac:dyDescent="0.2">
      <c r="A29" s="1" t="s">
        <v>1210</v>
      </c>
      <c r="B29" s="1" t="s">
        <v>92</v>
      </c>
      <c r="C29" s="3" t="s">
        <v>17</v>
      </c>
      <c r="D29" s="1" t="str">
        <f>VLOOKUP(表1[[#This Row],[部门]],表2[],2,0)</f>
        <v>管理</v>
      </c>
      <c r="E29" s="1" t="s">
        <v>3458</v>
      </c>
      <c r="F29" s="1" t="s">
        <v>2334</v>
      </c>
      <c r="G29" s="1" t="str">
        <f>IF(MOD(MID(表1[[#This Row],[身份证号]],17,1),2)=1,"男","女")</f>
        <v>男</v>
      </c>
      <c r="H29" s="1" t="str">
        <f>TEXT(MID(表1[[#This Row],[身份证号]],7,8),"0000-00-00")</f>
        <v>1973-10-08</v>
      </c>
      <c r="I29" s="1" t="s">
        <v>3438</v>
      </c>
      <c r="J29" s="6">
        <v>40297</v>
      </c>
      <c r="K29" s="6">
        <v>36171</v>
      </c>
      <c r="L29" s="5">
        <f ca="1">DATEDIF(表1[[#This Row],[入职时间]],TODAY(),"Y")</f>
        <v>8</v>
      </c>
      <c r="M29" s="1">
        <f ca="1">DATEDIF(表1[[#This Row],[工作时间]],TODAY(),"Y")</f>
        <v>19</v>
      </c>
      <c r="N29" s="1">
        <f ca="1">DATEDIF(表1[[#This Row],[出生日期]],TODAY(),"Y")</f>
        <v>44</v>
      </c>
    </row>
    <row r="30" spans="1:14" ht="16.5" x14ac:dyDescent="0.2">
      <c r="A30" s="1" t="s">
        <v>1211</v>
      </c>
      <c r="B30" s="1" t="s">
        <v>93</v>
      </c>
      <c r="C30" s="3" t="s">
        <v>17</v>
      </c>
      <c r="D30" s="1" t="str">
        <f>VLOOKUP(表1[[#This Row],[部门]],表2[],2,0)</f>
        <v>管理</v>
      </c>
      <c r="E30" s="1" t="s">
        <v>3458</v>
      </c>
      <c r="F30" s="1" t="s">
        <v>2335</v>
      </c>
      <c r="G30" s="1" t="str">
        <f>IF(MOD(MID(表1[[#This Row],[身份证号]],17,1),2)=1,"男","女")</f>
        <v>女</v>
      </c>
      <c r="H30" s="1" t="str">
        <f>TEXT(MID(表1[[#This Row],[身份证号]],7,8),"0000-00-00")</f>
        <v>1959-10-22</v>
      </c>
      <c r="I30" s="1" t="s">
        <v>3437</v>
      </c>
      <c r="J30" s="6">
        <v>33089</v>
      </c>
      <c r="K30" s="6">
        <v>31445</v>
      </c>
      <c r="L30" s="5">
        <f ca="1">DATEDIF(表1[[#This Row],[入职时间]],TODAY(),"Y")</f>
        <v>28</v>
      </c>
      <c r="M30" s="1">
        <f ca="1">DATEDIF(表1[[#This Row],[工作时间]],TODAY(),"Y")</f>
        <v>32</v>
      </c>
      <c r="N30" s="1">
        <f ca="1">DATEDIF(表1[[#This Row],[出生日期]],TODAY(),"Y")</f>
        <v>58</v>
      </c>
    </row>
    <row r="31" spans="1:14" ht="16.5" x14ac:dyDescent="0.2">
      <c r="A31" s="1" t="s">
        <v>1212</v>
      </c>
      <c r="B31" s="1" t="s">
        <v>94</v>
      </c>
      <c r="C31" s="3" t="s">
        <v>17</v>
      </c>
      <c r="D31" s="1" t="str">
        <f>VLOOKUP(表1[[#This Row],[部门]],表2[],2,0)</f>
        <v>管理</v>
      </c>
      <c r="E31" s="1" t="s">
        <v>3460</v>
      </c>
      <c r="F31" s="1" t="s">
        <v>2336</v>
      </c>
      <c r="G31" s="1" t="str">
        <f>IF(MOD(MID(表1[[#This Row],[身份证号]],17,1),2)=1,"男","女")</f>
        <v>男</v>
      </c>
      <c r="H31" s="1" t="str">
        <f>TEXT(MID(表1[[#This Row],[身份证号]],7,8),"0000-00-00")</f>
        <v>1973-11-09</v>
      </c>
      <c r="I31" s="1" t="s">
        <v>3437</v>
      </c>
      <c r="J31" s="6">
        <v>35954</v>
      </c>
      <c r="K31" s="6">
        <v>35954</v>
      </c>
      <c r="L31" s="5">
        <f ca="1">DATEDIF(表1[[#This Row],[入职时间]],TODAY(),"Y")</f>
        <v>20</v>
      </c>
      <c r="M31" s="1">
        <f ca="1">DATEDIF(表1[[#This Row],[工作时间]],TODAY(),"Y")</f>
        <v>20</v>
      </c>
      <c r="N31" s="1">
        <f ca="1">DATEDIF(表1[[#This Row],[出生日期]],TODAY(),"Y")</f>
        <v>44</v>
      </c>
    </row>
    <row r="32" spans="1:14" ht="16.5" x14ac:dyDescent="0.2">
      <c r="A32" s="1" t="s">
        <v>1213</v>
      </c>
      <c r="B32" s="1" t="s">
        <v>95</v>
      </c>
      <c r="C32" s="3" t="s">
        <v>17</v>
      </c>
      <c r="D32" s="1" t="str">
        <f>VLOOKUP(表1[[#This Row],[部门]],表2[],2,0)</f>
        <v>管理</v>
      </c>
      <c r="E32" s="1" t="s">
        <v>3460</v>
      </c>
      <c r="F32" s="1" t="s">
        <v>2337</v>
      </c>
      <c r="G32" s="1" t="str">
        <f>IF(MOD(MID(表1[[#This Row],[身份证号]],17,1),2)=1,"男","女")</f>
        <v>男</v>
      </c>
      <c r="H32" s="1" t="str">
        <f>TEXT(MID(表1[[#This Row],[身份证号]],7,8),"0000-00-00")</f>
        <v>1972-12-02</v>
      </c>
      <c r="I32" s="1" t="s">
        <v>3438</v>
      </c>
      <c r="J32" s="6">
        <v>40022</v>
      </c>
      <c r="K32" s="6">
        <v>36306</v>
      </c>
      <c r="L32" s="5">
        <f ca="1">DATEDIF(表1[[#This Row],[入职时间]],TODAY(),"Y")</f>
        <v>9</v>
      </c>
      <c r="M32" s="1">
        <f ca="1">DATEDIF(表1[[#This Row],[工作时间]],TODAY(),"Y")</f>
        <v>19</v>
      </c>
      <c r="N32" s="1">
        <f ca="1">DATEDIF(表1[[#This Row],[出生日期]],TODAY(),"Y")</f>
        <v>45</v>
      </c>
    </row>
    <row r="33" spans="1:14" ht="16.5" x14ac:dyDescent="0.2">
      <c r="A33" s="1" t="s">
        <v>1214</v>
      </c>
      <c r="B33" s="1" t="s">
        <v>96</v>
      </c>
      <c r="C33" s="3" t="s">
        <v>17</v>
      </c>
      <c r="D33" s="1" t="str">
        <f>VLOOKUP(表1[[#This Row],[部门]],表2[],2,0)</f>
        <v>管理</v>
      </c>
      <c r="E33" s="1" t="s">
        <v>3460</v>
      </c>
      <c r="F33" s="1" t="s">
        <v>2338</v>
      </c>
      <c r="G33" s="1" t="str">
        <f>IF(MOD(MID(表1[[#This Row],[身份证号]],17,1),2)=1,"男","女")</f>
        <v>男</v>
      </c>
      <c r="H33" s="1" t="str">
        <f>TEXT(MID(表1[[#This Row],[身份证号]],7,8),"0000-00-00")</f>
        <v>1975-04-07</v>
      </c>
      <c r="I33" s="1" t="s">
        <v>3436</v>
      </c>
      <c r="J33" s="6">
        <v>41805</v>
      </c>
      <c r="K33" s="6">
        <v>37252</v>
      </c>
      <c r="L33" s="5">
        <f ca="1">DATEDIF(表1[[#This Row],[入职时间]],TODAY(),"Y")</f>
        <v>4</v>
      </c>
      <c r="M33" s="1">
        <f ca="1">DATEDIF(表1[[#This Row],[工作时间]],TODAY(),"Y")</f>
        <v>16</v>
      </c>
      <c r="N33" s="1">
        <f ca="1">DATEDIF(表1[[#This Row],[出生日期]],TODAY(),"Y")</f>
        <v>43</v>
      </c>
    </row>
    <row r="34" spans="1:14" ht="16.5" x14ac:dyDescent="0.2">
      <c r="A34" s="1" t="s">
        <v>1215</v>
      </c>
      <c r="B34" s="1" t="s">
        <v>97</v>
      </c>
      <c r="C34" s="3" t="s">
        <v>17</v>
      </c>
      <c r="D34" s="1" t="str">
        <f>VLOOKUP(表1[[#This Row],[部门]],表2[],2,0)</f>
        <v>管理</v>
      </c>
      <c r="E34" s="1" t="s">
        <v>3460</v>
      </c>
      <c r="F34" s="1" t="s">
        <v>2339</v>
      </c>
      <c r="G34" s="1" t="str">
        <f>IF(MOD(MID(表1[[#This Row],[身份证号]],17,1),2)=1,"男","女")</f>
        <v>男</v>
      </c>
      <c r="H34" s="1" t="str">
        <f>TEXT(MID(表1[[#This Row],[身份证号]],7,8),"0000-00-00")</f>
        <v>1980-03-06</v>
      </c>
      <c r="I34" s="1" t="s">
        <v>3438</v>
      </c>
      <c r="J34" s="6">
        <v>39997</v>
      </c>
      <c r="K34" s="6">
        <v>37686</v>
      </c>
      <c r="L34" s="5">
        <f ca="1">DATEDIF(表1[[#This Row],[入职时间]],TODAY(),"Y")</f>
        <v>9</v>
      </c>
      <c r="M34" s="1">
        <f ca="1">DATEDIF(表1[[#This Row],[工作时间]],TODAY(),"Y")</f>
        <v>15</v>
      </c>
      <c r="N34" s="1">
        <f ca="1">DATEDIF(表1[[#This Row],[出生日期]],TODAY(),"Y")</f>
        <v>38</v>
      </c>
    </row>
    <row r="35" spans="1:14" ht="16.5" x14ac:dyDescent="0.2">
      <c r="A35" s="1" t="s">
        <v>1216</v>
      </c>
      <c r="B35" s="1" t="s">
        <v>98</v>
      </c>
      <c r="C35" s="3" t="s">
        <v>17</v>
      </c>
      <c r="D35" s="1" t="str">
        <f>VLOOKUP(表1[[#This Row],[部门]],表2[],2,0)</f>
        <v>管理</v>
      </c>
      <c r="E35" s="1" t="s">
        <v>3460</v>
      </c>
      <c r="F35" s="1" t="s">
        <v>2340</v>
      </c>
      <c r="G35" s="1" t="str">
        <f>IF(MOD(MID(表1[[#This Row],[身份证号]],17,1),2)=1,"男","女")</f>
        <v>男</v>
      </c>
      <c r="H35" s="1" t="str">
        <f>TEXT(MID(表1[[#This Row],[身份证号]],7,8),"0000-00-00")</f>
        <v>1964-09-27</v>
      </c>
      <c r="I35" s="1" t="s">
        <v>3437</v>
      </c>
      <c r="J35" s="6">
        <v>34030</v>
      </c>
      <c r="K35" s="6">
        <v>32075</v>
      </c>
      <c r="L35" s="5">
        <f ca="1">DATEDIF(表1[[#This Row],[入职时间]],TODAY(),"Y")</f>
        <v>25</v>
      </c>
      <c r="M35" s="1">
        <f ca="1">DATEDIF(表1[[#This Row],[工作时间]],TODAY(),"Y")</f>
        <v>30</v>
      </c>
      <c r="N35" s="1">
        <f ca="1">DATEDIF(表1[[#This Row],[出生日期]],TODAY(),"Y")</f>
        <v>53</v>
      </c>
    </row>
    <row r="36" spans="1:14" ht="16.5" x14ac:dyDescent="0.2">
      <c r="A36" s="1" t="s">
        <v>1217</v>
      </c>
      <c r="B36" s="1" t="s">
        <v>99</v>
      </c>
      <c r="C36" s="3" t="s">
        <v>17</v>
      </c>
      <c r="D36" s="1" t="str">
        <f>VLOOKUP(表1[[#This Row],[部门]],表2[],2,0)</f>
        <v>管理</v>
      </c>
      <c r="E36" s="1" t="s">
        <v>3460</v>
      </c>
      <c r="F36" s="1" t="s">
        <v>2341</v>
      </c>
      <c r="G36" s="1" t="str">
        <f>IF(MOD(MID(表1[[#This Row],[身份证号]],17,1),2)=1,"男","女")</f>
        <v>男</v>
      </c>
      <c r="H36" s="1" t="str">
        <f>TEXT(MID(表1[[#This Row],[身份证号]],7,8),"0000-00-00")</f>
        <v>1982-09-19</v>
      </c>
      <c r="I36" s="1" t="s">
        <v>3438</v>
      </c>
      <c r="J36" s="6">
        <v>40467</v>
      </c>
      <c r="K36" s="6">
        <v>40467</v>
      </c>
      <c r="L36" s="5">
        <f ca="1">DATEDIF(表1[[#This Row],[入职时间]],TODAY(),"Y")</f>
        <v>7</v>
      </c>
      <c r="M36" s="1">
        <f ca="1">DATEDIF(表1[[#This Row],[工作时间]],TODAY(),"Y")</f>
        <v>7</v>
      </c>
      <c r="N36" s="1">
        <f ca="1">DATEDIF(表1[[#This Row],[出生日期]],TODAY(),"Y")</f>
        <v>35</v>
      </c>
    </row>
    <row r="37" spans="1:14" ht="16.5" x14ac:dyDescent="0.2">
      <c r="A37" s="1" t="s">
        <v>1218</v>
      </c>
      <c r="B37" s="1" t="s">
        <v>100</v>
      </c>
      <c r="C37" s="3" t="s">
        <v>17</v>
      </c>
      <c r="D37" s="1" t="str">
        <f>VLOOKUP(表1[[#This Row],[部门]],表2[],2,0)</f>
        <v>管理</v>
      </c>
      <c r="E37" s="1" t="s">
        <v>3460</v>
      </c>
      <c r="F37" s="1" t="s">
        <v>2342</v>
      </c>
      <c r="G37" s="1" t="str">
        <f>IF(MOD(MID(表1[[#This Row],[身份证号]],17,1),2)=1,"男","女")</f>
        <v>男</v>
      </c>
      <c r="H37" s="1" t="str">
        <f>TEXT(MID(表1[[#This Row],[身份证号]],7,8),"0000-00-00")</f>
        <v>1957-04-27</v>
      </c>
      <c r="I37" s="1" t="s">
        <v>3437</v>
      </c>
      <c r="J37" s="6">
        <v>36733</v>
      </c>
      <c r="K37" s="6">
        <v>29621</v>
      </c>
      <c r="L37" s="5">
        <f ca="1">DATEDIF(表1[[#This Row],[入职时间]],TODAY(),"Y")</f>
        <v>18</v>
      </c>
      <c r="M37" s="1">
        <f ca="1">DATEDIF(表1[[#This Row],[工作时间]],TODAY(),"Y")</f>
        <v>37</v>
      </c>
      <c r="N37" s="1">
        <f ca="1">DATEDIF(表1[[#This Row],[出生日期]],TODAY(),"Y")</f>
        <v>61</v>
      </c>
    </row>
    <row r="38" spans="1:14" ht="16.5" x14ac:dyDescent="0.2">
      <c r="A38" s="1" t="s">
        <v>1219</v>
      </c>
      <c r="B38" s="1" t="s">
        <v>101</v>
      </c>
      <c r="C38" s="3" t="s">
        <v>17</v>
      </c>
      <c r="D38" s="1" t="str">
        <f>VLOOKUP(表1[[#This Row],[部门]],表2[],2,0)</f>
        <v>管理</v>
      </c>
      <c r="E38" s="1" t="s">
        <v>3460</v>
      </c>
      <c r="F38" s="1" t="s">
        <v>2343</v>
      </c>
      <c r="G38" s="1" t="str">
        <f>IF(MOD(MID(表1[[#This Row],[身份证号]],17,1),2)=1,"男","女")</f>
        <v>男</v>
      </c>
      <c r="H38" s="1" t="str">
        <f>TEXT(MID(表1[[#This Row],[身份证号]],7,8),"0000-00-00")</f>
        <v>1962-04-07</v>
      </c>
      <c r="I38" s="1" t="s">
        <v>3437</v>
      </c>
      <c r="J38" s="6">
        <v>34125</v>
      </c>
      <c r="K38" s="6">
        <v>32243</v>
      </c>
      <c r="L38" s="5">
        <f ca="1">DATEDIF(表1[[#This Row],[入职时间]],TODAY(),"Y")</f>
        <v>25</v>
      </c>
      <c r="M38" s="1">
        <f ca="1">DATEDIF(表1[[#This Row],[工作时间]],TODAY(),"Y")</f>
        <v>30</v>
      </c>
      <c r="N38" s="1">
        <f ca="1">DATEDIF(表1[[#This Row],[出生日期]],TODAY(),"Y")</f>
        <v>56</v>
      </c>
    </row>
    <row r="39" spans="1:14" ht="16.5" x14ac:dyDescent="0.2">
      <c r="A39" s="1" t="s">
        <v>1220</v>
      </c>
      <c r="B39" s="1" t="s">
        <v>102</v>
      </c>
      <c r="C39" s="3" t="s">
        <v>62</v>
      </c>
      <c r="D39" s="1" t="str">
        <f>VLOOKUP(表1[[#This Row],[部门]],表2[],2,0)</f>
        <v>管理</v>
      </c>
      <c r="E39" s="1" t="s">
        <v>3448</v>
      </c>
      <c r="F39" s="1" t="s">
        <v>2344</v>
      </c>
      <c r="G39" s="1" t="str">
        <f>IF(MOD(MID(表1[[#This Row],[身份证号]],17,1),2)=1,"男","女")</f>
        <v>女</v>
      </c>
      <c r="H39" s="1" t="str">
        <f>TEXT(MID(表1[[#This Row],[身份证号]],7,8),"0000-00-00")</f>
        <v>1983-08-25</v>
      </c>
      <c r="I39" s="1" t="s">
        <v>3437</v>
      </c>
      <c r="J39" s="6">
        <v>39938</v>
      </c>
      <c r="K39" s="6">
        <v>39938</v>
      </c>
      <c r="L39" s="5">
        <f ca="1">DATEDIF(表1[[#This Row],[入职时间]],TODAY(),"Y")</f>
        <v>9</v>
      </c>
      <c r="M39" s="1">
        <f ca="1">DATEDIF(表1[[#This Row],[工作时间]],TODAY(),"Y")</f>
        <v>9</v>
      </c>
      <c r="N39" s="1">
        <f ca="1">DATEDIF(表1[[#This Row],[出生日期]],TODAY(),"Y")</f>
        <v>35</v>
      </c>
    </row>
    <row r="40" spans="1:14" ht="16.5" x14ac:dyDescent="0.2">
      <c r="A40" s="1" t="s">
        <v>1221</v>
      </c>
      <c r="B40" s="1" t="s">
        <v>103</v>
      </c>
      <c r="C40" s="3" t="s">
        <v>62</v>
      </c>
      <c r="D40" s="1" t="str">
        <f>VLOOKUP(表1[[#This Row],[部门]],表2[],2,0)</f>
        <v>管理</v>
      </c>
      <c r="E40" s="1" t="s">
        <v>3458</v>
      </c>
      <c r="F40" s="1" t="s">
        <v>2345</v>
      </c>
      <c r="G40" s="1" t="str">
        <f>IF(MOD(MID(表1[[#This Row],[身份证号]],17,1),2)=1,"男","女")</f>
        <v>男</v>
      </c>
      <c r="H40" s="1" t="str">
        <f>TEXT(MID(表1[[#This Row],[身份证号]],7,8),"0000-00-00")</f>
        <v>1982-11-01</v>
      </c>
      <c r="I40" s="1" t="s">
        <v>3438</v>
      </c>
      <c r="J40" s="6">
        <v>39736</v>
      </c>
      <c r="K40" s="6">
        <v>39736</v>
      </c>
      <c r="L40" s="5">
        <f ca="1">DATEDIF(表1[[#This Row],[入职时间]],TODAY(),"Y")</f>
        <v>9</v>
      </c>
      <c r="M40" s="1">
        <f ca="1">DATEDIF(表1[[#This Row],[工作时间]],TODAY(),"Y")</f>
        <v>9</v>
      </c>
      <c r="N40" s="1">
        <f ca="1">DATEDIF(表1[[#This Row],[出生日期]],TODAY(),"Y")</f>
        <v>35</v>
      </c>
    </row>
    <row r="41" spans="1:14" ht="16.5" x14ac:dyDescent="0.2">
      <c r="A41" s="1" t="s">
        <v>1222</v>
      </c>
      <c r="B41" s="1" t="s">
        <v>104</v>
      </c>
      <c r="C41" s="3" t="s">
        <v>62</v>
      </c>
      <c r="D41" s="1" t="str">
        <f>VLOOKUP(表1[[#This Row],[部门]],表2[],2,0)</f>
        <v>管理</v>
      </c>
      <c r="E41" s="1" t="s">
        <v>3458</v>
      </c>
      <c r="F41" s="1" t="s">
        <v>2346</v>
      </c>
      <c r="G41" s="1" t="str">
        <f>IF(MOD(MID(表1[[#This Row],[身份证号]],17,1),2)=1,"男","女")</f>
        <v>男</v>
      </c>
      <c r="H41" s="1" t="str">
        <f>TEXT(MID(表1[[#This Row],[身份证号]],7,8),"0000-00-00")</f>
        <v>1978-12-02</v>
      </c>
      <c r="I41" s="1" t="s">
        <v>3438</v>
      </c>
      <c r="J41" s="6">
        <v>40023</v>
      </c>
      <c r="K41" s="6">
        <v>39042</v>
      </c>
      <c r="L41" s="5">
        <f ca="1">DATEDIF(表1[[#This Row],[入职时间]],TODAY(),"Y")</f>
        <v>9</v>
      </c>
      <c r="M41" s="1">
        <f ca="1">DATEDIF(表1[[#This Row],[工作时间]],TODAY(),"Y")</f>
        <v>11</v>
      </c>
      <c r="N41" s="1">
        <f ca="1">DATEDIF(表1[[#This Row],[出生日期]],TODAY(),"Y")</f>
        <v>39</v>
      </c>
    </row>
    <row r="42" spans="1:14" ht="16.5" x14ac:dyDescent="0.2">
      <c r="A42" s="1" t="s">
        <v>1223</v>
      </c>
      <c r="B42" s="1" t="s">
        <v>105</v>
      </c>
      <c r="C42" s="3" t="s">
        <v>62</v>
      </c>
      <c r="D42" s="1" t="str">
        <f>VLOOKUP(表1[[#This Row],[部门]],表2[],2,0)</f>
        <v>管理</v>
      </c>
      <c r="E42" s="1" t="s">
        <v>3458</v>
      </c>
      <c r="F42" s="1" t="s">
        <v>2347</v>
      </c>
      <c r="G42" s="1" t="str">
        <f>IF(MOD(MID(表1[[#This Row],[身份证号]],17,1),2)=1,"男","女")</f>
        <v>女</v>
      </c>
      <c r="H42" s="1" t="str">
        <f>TEXT(MID(表1[[#This Row],[身份证号]],7,8),"0000-00-00")</f>
        <v>1972-02-19</v>
      </c>
      <c r="I42" s="1" t="s">
        <v>3438</v>
      </c>
      <c r="J42" s="6">
        <v>36835</v>
      </c>
      <c r="K42" s="6">
        <v>36835</v>
      </c>
      <c r="L42" s="5">
        <f ca="1">DATEDIF(表1[[#This Row],[入职时间]],TODAY(),"Y")</f>
        <v>17</v>
      </c>
      <c r="M42" s="1">
        <f ca="1">DATEDIF(表1[[#This Row],[工作时间]],TODAY(),"Y")</f>
        <v>17</v>
      </c>
      <c r="N42" s="1">
        <f ca="1">DATEDIF(表1[[#This Row],[出生日期]],TODAY(),"Y")</f>
        <v>46</v>
      </c>
    </row>
    <row r="43" spans="1:14" ht="16.5" x14ac:dyDescent="0.2">
      <c r="A43" s="1" t="s">
        <v>1224</v>
      </c>
      <c r="B43" s="1" t="s">
        <v>106</v>
      </c>
      <c r="C43" s="3" t="s">
        <v>62</v>
      </c>
      <c r="D43" s="1" t="str">
        <f>VLOOKUP(表1[[#This Row],[部门]],表2[],2,0)</f>
        <v>管理</v>
      </c>
      <c r="E43" s="1" t="s">
        <v>3458</v>
      </c>
      <c r="F43" s="1" t="s">
        <v>2348</v>
      </c>
      <c r="G43" s="1" t="str">
        <f>IF(MOD(MID(表1[[#This Row],[身份证号]],17,1),2)=1,"男","女")</f>
        <v>男</v>
      </c>
      <c r="H43" s="1" t="str">
        <f>TEXT(MID(表1[[#This Row],[身份证号]],7,8),"0000-00-00")</f>
        <v>1973-11-28</v>
      </c>
      <c r="I43" s="1" t="s">
        <v>3438</v>
      </c>
      <c r="J43" s="6">
        <v>34810</v>
      </c>
      <c r="K43" s="6">
        <v>34810</v>
      </c>
      <c r="L43" s="5">
        <f ca="1">DATEDIF(表1[[#This Row],[入职时间]],TODAY(),"Y")</f>
        <v>23</v>
      </c>
      <c r="M43" s="1">
        <f ca="1">DATEDIF(表1[[#This Row],[工作时间]],TODAY(),"Y")</f>
        <v>23</v>
      </c>
      <c r="N43" s="1">
        <f ca="1">DATEDIF(表1[[#This Row],[出生日期]],TODAY(),"Y")</f>
        <v>44</v>
      </c>
    </row>
    <row r="44" spans="1:14" ht="16.5" x14ac:dyDescent="0.2">
      <c r="A44" s="1" t="s">
        <v>1225</v>
      </c>
      <c r="B44" s="1" t="s">
        <v>107</v>
      </c>
      <c r="C44" s="3" t="s">
        <v>62</v>
      </c>
      <c r="D44" s="1" t="str">
        <f>VLOOKUP(表1[[#This Row],[部门]],表2[],2,0)</f>
        <v>管理</v>
      </c>
      <c r="E44" s="1" t="s">
        <v>3460</v>
      </c>
      <c r="F44" s="1" t="s">
        <v>2349</v>
      </c>
      <c r="G44" s="1" t="str">
        <f>IF(MOD(MID(表1[[#This Row],[身份证号]],17,1),2)=1,"男","女")</f>
        <v>男</v>
      </c>
      <c r="H44" s="1" t="str">
        <f>TEXT(MID(表1[[#This Row],[身份证号]],7,8),"0000-00-00")</f>
        <v>1979-11-17</v>
      </c>
      <c r="I44" s="1" t="s">
        <v>3437</v>
      </c>
      <c r="J44" s="6">
        <v>39436</v>
      </c>
      <c r="K44" s="6">
        <v>39436</v>
      </c>
      <c r="L44" s="5">
        <f ca="1">DATEDIF(表1[[#This Row],[入职时间]],TODAY(),"Y")</f>
        <v>10</v>
      </c>
      <c r="M44" s="1">
        <f ca="1">DATEDIF(表1[[#This Row],[工作时间]],TODAY(),"Y")</f>
        <v>10</v>
      </c>
      <c r="N44" s="1">
        <f ca="1">DATEDIF(表1[[#This Row],[出生日期]],TODAY(),"Y")</f>
        <v>38</v>
      </c>
    </row>
    <row r="45" spans="1:14" ht="16.5" x14ac:dyDescent="0.2">
      <c r="A45" s="1" t="s">
        <v>1226</v>
      </c>
      <c r="B45" s="1" t="s">
        <v>108</v>
      </c>
      <c r="C45" s="3" t="s">
        <v>62</v>
      </c>
      <c r="D45" s="1" t="str">
        <f>VLOOKUP(表1[[#This Row],[部门]],表2[],2,0)</f>
        <v>管理</v>
      </c>
      <c r="E45" s="1" t="s">
        <v>3460</v>
      </c>
      <c r="F45" s="1" t="s">
        <v>2350</v>
      </c>
      <c r="G45" s="1" t="str">
        <f>IF(MOD(MID(表1[[#This Row],[身份证号]],17,1),2)=1,"男","女")</f>
        <v>男</v>
      </c>
      <c r="H45" s="1" t="str">
        <f>TEXT(MID(表1[[#This Row],[身份证号]],7,8),"0000-00-00")</f>
        <v>1963-08-09</v>
      </c>
      <c r="I45" s="1" t="s">
        <v>3438</v>
      </c>
      <c r="J45" s="6">
        <v>33535</v>
      </c>
      <c r="K45" s="6">
        <v>33535</v>
      </c>
      <c r="L45" s="5">
        <f ca="1">DATEDIF(表1[[#This Row],[入职时间]],TODAY(),"Y")</f>
        <v>26</v>
      </c>
      <c r="M45" s="1">
        <f ca="1">DATEDIF(表1[[#This Row],[工作时间]],TODAY(),"Y")</f>
        <v>26</v>
      </c>
      <c r="N45" s="1">
        <f ca="1">DATEDIF(表1[[#This Row],[出生日期]],TODAY(),"Y")</f>
        <v>55</v>
      </c>
    </row>
    <row r="46" spans="1:14" ht="16.5" x14ac:dyDescent="0.2">
      <c r="A46" s="1" t="s">
        <v>1227</v>
      </c>
      <c r="B46" s="1" t="s">
        <v>109</v>
      </c>
      <c r="C46" s="3" t="s">
        <v>62</v>
      </c>
      <c r="D46" s="1" t="str">
        <f>VLOOKUP(表1[[#This Row],[部门]],表2[],2,0)</f>
        <v>管理</v>
      </c>
      <c r="E46" s="1" t="s">
        <v>3460</v>
      </c>
      <c r="F46" s="1" t="s">
        <v>2351</v>
      </c>
      <c r="G46" s="1" t="str">
        <f>IF(MOD(MID(表1[[#This Row],[身份证号]],17,1),2)=1,"男","女")</f>
        <v>男</v>
      </c>
      <c r="H46" s="1" t="str">
        <f>TEXT(MID(表1[[#This Row],[身份证号]],7,8),"0000-00-00")</f>
        <v>1973-02-01</v>
      </c>
      <c r="I46" s="1" t="s">
        <v>3438</v>
      </c>
      <c r="J46" s="6">
        <v>38853</v>
      </c>
      <c r="K46" s="6">
        <v>34948</v>
      </c>
      <c r="L46" s="5">
        <f ca="1">DATEDIF(表1[[#This Row],[入职时间]],TODAY(),"Y")</f>
        <v>12</v>
      </c>
      <c r="M46" s="1">
        <f ca="1">DATEDIF(表1[[#This Row],[工作时间]],TODAY(),"Y")</f>
        <v>22</v>
      </c>
      <c r="N46" s="1">
        <f ca="1">DATEDIF(表1[[#This Row],[出生日期]],TODAY(),"Y")</f>
        <v>45</v>
      </c>
    </row>
    <row r="47" spans="1:14" ht="16.5" x14ac:dyDescent="0.2">
      <c r="A47" s="1" t="s">
        <v>1228</v>
      </c>
      <c r="B47" s="1" t="s">
        <v>110</v>
      </c>
      <c r="C47" s="3" t="s">
        <v>62</v>
      </c>
      <c r="D47" s="1" t="str">
        <f>VLOOKUP(表1[[#This Row],[部门]],表2[],2,0)</f>
        <v>管理</v>
      </c>
      <c r="E47" s="1" t="s">
        <v>3460</v>
      </c>
      <c r="F47" s="1" t="s">
        <v>2352</v>
      </c>
      <c r="G47" s="1" t="str">
        <f>IF(MOD(MID(表1[[#This Row],[身份证号]],17,1),2)=1,"男","女")</f>
        <v>男</v>
      </c>
      <c r="H47" s="1" t="str">
        <f>TEXT(MID(表1[[#This Row],[身份证号]],7,8),"0000-00-00")</f>
        <v>1969-12-09</v>
      </c>
      <c r="I47" s="1" t="s">
        <v>3436</v>
      </c>
      <c r="J47" s="6">
        <v>36244</v>
      </c>
      <c r="K47" s="6">
        <v>34615</v>
      </c>
      <c r="L47" s="5">
        <f ca="1">DATEDIF(表1[[#This Row],[入职时间]],TODAY(),"Y")</f>
        <v>19</v>
      </c>
      <c r="M47" s="1">
        <f ca="1">DATEDIF(表1[[#This Row],[工作时间]],TODAY(),"Y")</f>
        <v>23</v>
      </c>
      <c r="N47" s="1">
        <f ca="1">DATEDIF(表1[[#This Row],[出生日期]],TODAY(),"Y")</f>
        <v>48</v>
      </c>
    </row>
    <row r="48" spans="1:14" ht="16.5" x14ac:dyDescent="0.2">
      <c r="A48" s="1" t="s">
        <v>1229</v>
      </c>
      <c r="B48" s="1" t="s">
        <v>111</v>
      </c>
      <c r="C48" s="3" t="s">
        <v>62</v>
      </c>
      <c r="D48" s="1" t="str">
        <f>VLOOKUP(表1[[#This Row],[部门]],表2[],2,0)</f>
        <v>管理</v>
      </c>
      <c r="E48" s="1" t="s">
        <v>3460</v>
      </c>
      <c r="F48" s="1" t="s">
        <v>2353</v>
      </c>
      <c r="G48" s="1" t="str">
        <f>IF(MOD(MID(表1[[#This Row],[身份证号]],17,1),2)=1,"男","女")</f>
        <v>男</v>
      </c>
      <c r="H48" s="1" t="str">
        <f>TEXT(MID(表1[[#This Row],[身份证号]],7,8),"0000-00-00")</f>
        <v>1976-10-26</v>
      </c>
      <c r="I48" s="1" t="s">
        <v>3437</v>
      </c>
      <c r="J48" s="6">
        <v>38986</v>
      </c>
      <c r="K48" s="6">
        <v>37815</v>
      </c>
      <c r="L48" s="5">
        <f ca="1">DATEDIF(表1[[#This Row],[入职时间]],TODAY(),"Y")</f>
        <v>11</v>
      </c>
      <c r="M48" s="1">
        <f ca="1">DATEDIF(表1[[#This Row],[工作时间]],TODAY(),"Y")</f>
        <v>15</v>
      </c>
      <c r="N48" s="1">
        <f ca="1">DATEDIF(表1[[#This Row],[出生日期]],TODAY(),"Y")</f>
        <v>41</v>
      </c>
    </row>
    <row r="49" spans="1:14" ht="16.5" x14ac:dyDescent="0.2">
      <c r="A49" s="1" t="s">
        <v>1230</v>
      </c>
      <c r="B49" s="1" t="s">
        <v>112</v>
      </c>
      <c r="C49" s="3" t="s">
        <v>62</v>
      </c>
      <c r="D49" s="1" t="str">
        <f>VLOOKUP(表1[[#This Row],[部门]],表2[],2,0)</f>
        <v>管理</v>
      </c>
      <c r="E49" s="1" t="s">
        <v>3460</v>
      </c>
      <c r="F49" s="1" t="s">
        <v>2354</v>
      </c>
      <c r="G49" s="1" t="str">
        <f>IF(MOD(MID(表1[[#This Row],[身份证号]],17,1),2)=1,"男","女")</f>
        <v>男</v>
      </c>
      <c r="H49" s="1" t="str">
        <f>TEXT(MID(表1[[#This Row],[身份证号]],7,8),"0000-00-00")</f>
        <v>1955-12-27</v>
      </c>
      <c r="I49" s="1" t="s">
        <v>3437</v>
      </c>
      <c r="J49" s="6">
        <v>36083</v>
      </c>
      <c r="K49" s="6">
        <v>29019</v>
      </c>
      <c r="L49" s="5">
        <f ca="1">DATEDIF(表1[[#This Row],[入职时间]],TODAY(),"Y")</f>
        <v>19</v>
      </c>
      <c r="M49" s="1">
        <f ca="1">DATEDIF(表1[[#This Row],[工作时间]],TODAY(),"Y")</f>
        <v>39</v>
      </c>
      <c r="N49" s="1">
        <f ca="1">DATEDIF(表1[[#This Row],[出生日期]],TODAY(),"Y")</f>
        <v>62</v>
      </c>
    </row>
    <row r="50" spans="1:14" ht="16.5" x14ac:dyDescent="0.2">
      <c r="A50" s="1" t="s">
        <v>1231</v>
      </c>
      <c r="B50" s="1" t="s">
        <v>113</v>
      </c>
      <c r="C50" s="3" t="s">
        <v>62</v>
      </c>
      <c r="D50" s="1" t="str">
        <f>VLOOKUP(表1[[#This Row],[部门]],表2[],2,0)</f>
        <v>管理</v>
      </c>
      <c r="E50" s="1" t="s">
        <v>3460</v>
      </c>
      <c r="F50" s="1" t="s">
        <v>2355</v>
      </c>
      <c r="G50" s="1" t="str">
        <f>IF(MOD(MID(表1[[#This Row],[身份证号]],17,1),2)=1,"男","女")</f>
        <v>女</v>
      </c>
      <c r="H50" s="1" t="str">
        <f>TEXT(MID(表1[[#This Row],[身份证号]],7,8),"0000-00-00")</f>
        <v>1977-02-22</v>
      </c>
      <c r="I50" s="1" t="s">
        <v>3438</v>
      </c>
      <c r="J50" s="6">
        <v>37886</v>
      </c>
      <c r="K50" s="6">
        <v>37886</v>
      </c>
      <c r="L50" s="5">
        <f ca="1">DATEDIF(表1[[#This Row],[入职时间]],TODAY(),"Y")</f>
        <v>14</v>
      </c>
      <c r="M50" s="1">
        <f ca="1">DATEDIF(表1[[#This Row],[工作时间]],TODAY(),"Y")</f>
        <v>14</v>
      </c>
      <c r="N50" s="1">
        <f ca="1">DATEDIF(表1[[#This Row],[出生日期]],TODAY(),"Y")</f>
        <v>41</v>
      </c>
    </row>
    <row r="51" spans="1:14" ht="16.5" x14ac:dyDescent="0.2">
      <c r="A51" s="1" t="s">
        <v>1232</v>
      </c>
      <c r="B51" s="1" t="s">
        <v>114</v>
      </c>
      <c r="C51" s="3" t="s">
        <v>62</v>
      </c>
      <c r="D51" s="1" t="str">
        <f>VLOOKUP(表1[[#This Row],[部门]],表2[],2,0)</f>
        <v>管理</v>
      </c>
      <c r="E51" s="1" t="s">
        <v>3460</v>
      </c>
      <c r="F51" s="1" t="s">
        <v>2356</v>
      </c>
      <c r="G51" s="1" t="str">
        <f>IF(MOD(MID(表1[[#This Row],[身份证号]],17,1),2)=1,"男","女")</f>
        <v>男</v>
      </c>
      <c r="H51" s="1" t="str">
        <f>TEXT(MID(表1[[#This Row],[身份证号]],7,8),"0000-00-00")</f>
        <v>1969-07-20</v>
      </c>
      <c r="I51" s="1" t="s">
        <v>3437</v>
      </c>
      <c r="J51" s="6">
        <v>33871</v>
      </c>
      <c r="K51" s="6">
        <v>33756</v>
      </c>
      <c r="L51" s="5">
        <f ca="1">DATEDIF(表1[[#This Row],[入职时间]],TODAY(),"Y")</f>
        <v>25</v>
      </c>
      <c r="M51" s="1">
        <f ca="1">DATEDIF(表1[[#This Row],[工作时间]],TODAY(),"Y")</f>
        <v>26</v>
      </c>
      <c r="N51" s="1">
        <f ca="1">DATEDIF(表1[[#This Row],[出生日期]],TODAY(),"Y")</f>
        <v>49</v>
      </c>
    </row>
    <row r="52" spans="1:14" ht="16.5" x14ac:dyDescent="0.2">
      <c r="A52" s="1" t="s">
        <v>1233</v>
      </c>
      <c r="B52" s="1" t="s">
        <v>115</v>
      </c>
      <c r="C52" s="3" t="s">
        <v>62</v>
      </c>
      <c r="D52" s="1" t="str">
        <f>VLOOKUP(表1[[#This Row],[部门]],表2[],2,0)</f>
        <v>管理</v>
      </c>
      <c r="E52" s="1" t="s">
        <v>3460</v>
      </c>
      <c r="F52" s="1" t="s">
        <v>2357</v>
      </c>
      <c r="G52" s="1" t="str">
        <f>IF(MOD(MID(表1[[#This Row],[身份证号]],17,1),2)=1,"男","女")</f>
        <v>女</v>
      </c>
      <c r="H52" s="1" t="str">
        <f>TEXT(MID(表1[[#This Row],[身份证号]],7,8),"0000-00-00")</f>
        <v>1961-10-05</v>
      </c>
      <c r="I52" s="1" t="s">
        <v>3437</v>
      </c>
      <c r="J52" s="6">
        <v>32775</v>
      </c>
      <c r="K52" s="6">
        <v>31541</v>
      </c>
      <c r="L52" s="5">
        <f ca="1">DATEDIF(表1[[#This Row],[入职时间]],TODAY(),"Y")</f>
        <v>28</v>
      </c>
      <c r="M52" s="1">
        <f ca="1">DATEDIF(表1[[#This Row],[工作时间]],TODAY(),"Y")</f>
        <v>32</v>
      </c>
      <c r="N52" s="1">
        <f ca="1">DATEDIF(表1[[#This Row],[出生日期]],TODAY(),"Y")</f>
        <v>56</v>
      </c>
    </row>
    <row r="53" spans="1:14" ht="16.5" x14ac:dyDescent="0.2">
      <c r="A53" s="1" t="s">
        <v>1234</v>
      </c>
      <c r="B53" s="1" t="s">
        <v>116</v>
      </c>
      <c r="C53" s="3" t="s">
        <v>62</v>
      </c>
      <c r="D53" s="1" t="str">
        <f>VLOOKUP(表1[[#This Row],[部门]],表2[],2,0)</f>
        <v>管理</v>
      </c>
      <c r="E53" s="1" t="s">
        <v>3460</v>
      </c>
      <c r="F53" s="1" t="s">
        <v>2358</v>
      </c>
      <c r="G53" s="1" t="str">
        <f>IF(MOD(MID(表1[[#This Row],[身份证号]],17,1),2)=1,"男","女")</f>
        <v>男</v>
      </c>
      <c r="H53" s="1" t="str">
        <f>TEXT(MID(表1[[#This Row],[身份证号]],7,8),"0000-00-00")</f>
        <v>1968-02-27</v>
      </c>
      <c r="I53" s="1" t="s">
        <v>3438</v>
      </c>
      <c r="J53" s="6">
        <v>36508</v>
      </c>
      <c r="K53" s="6">
        <v>34675</v>
      </c>
      <c r="L53" s="5">
        <f ca="1">DATEDIF(表1[[#This Row],[入职时间]],TODAY(),"Y")</f>
        <v>18</v>
      </c>
      <c r="M53" s="1">
        <f ca="1">DATEDIF(表1[[#This Row],[工作时间]],TODAY(),"Y")</f>
        <v>23</v>
      </c>
      <c r="N53" s="1">
        <f ca="1">DATEDIF(表1[[#This Row],[出生日期]],TODAY(),"Y")</f>
        <v>50</v>
      </c>
    </row>
    <row r="54" spans="1:14" ht="16.5" x14ac:dyDescent="0.2">
      <c r="A54" s="1" t="s">
        <v>1235</v>
      </c>
      <c r="B54" s="1" t="s">
        <v>117</v>
      </c>
      <c r="C54" s="3" t="s">
        <v>62</v>
      </c>
      <c r="D54" s="1" t="str">
        <f>VLOOKUP(表1[[#This Row],[部门]],表2[],2,0)</f>
        <v>管理</v>
      </c>
      <c r="E54" s="1" t="s">
        <v>3460</v>
      </c>
      <c r="F54" s="1" t="s">
        <v>2359</v>
      </c>
      <c r="G54" s="1" t="str">
        <f>IF(MOD(MID(表1[[#This Row],[身份证号]],17,1),2)=1,"男","女")</f>
        <v>男</v>
      </c>
      <c r="H54" s="1" t="str">
        <f>TEXT(MID(表1[[#This Row],[身份证号]],7,8),"0000-00-00")</f>
        <v>1961-06-20</v>
      </c>
      <c r="I54" s="1" t="s">
        <v>3437</v>
      </c>
      <c r="J54" s="6">
        <v>42218</v>
      </c>
      <c r="K54" s="6">
        <v>31120</v>
      </c>
      <c r="L54" s="5">
        <f ca="1">DATEDIF(表1[[#This Row],[入职时间]],TODAY(),"Y")</f>
        <v>3</v>
      </c>
      <c r="M54" s="1">
        <f ca="1">DATEDIF(表1[[#This Row],[工作时间]],TODAY(),"Y")</f>
        <v>33</v>
      </c>
      <c r="N54" s="1">
        <f ca="1">DATEDIF(表1[[#This Row],[出生日期]],TODAY(),"Y")</f>
        <v>57</v>
      </c>
    </row>
    <row r="55" spans="1:14" ht="16.5" x14ac:dyDescent="0.2">
      <c r="A55" s="1" t="s">
        <v>1236</v>
      </c>
      <c r="B55" s="1" t="s">
        <v>118</v>
      </c>
      <c r="C55" s="3" t="s">
        <v>62</v>
      </c>
      <c r="D55" s="1" t="str">
        <f>VLOOKUP(表1[[#This Row],[部门]],表2[],2,0)</f>
        <v>管理</v>
      </c>
      <c r="E55" s="1" t="s">
        <v>3460</v>
      </c>
      <c r="F55" s="1" t="s">
        <v>2360</v>
      </c>
      <c r="G55" s="1" t="str">
        <f>IF(MOD(MID(表1[[#This Row],[身份证号]],17,1),2)=1,"男","女")</f>
        <v>男</v>
      </c>
      <c r="H55" s="1" t="str">
        <f>TEXT(MID(表1[[#This Row],[身份证号]],7,8),"0000-00-00")</f>
        <v>1959-03-13</v>
      </c>
      <c r="I55" s="1" t="s">
        <v>3436</v>
      </c>
      <c r="J55" s="6">
        <v>41066</v>
      </c>
      <c r="K55" s="6">
        <v>30369</v>
      </c>
      <c r="L55" s="5">
        <f ca="1">DATEDIF(表1[[#This Row],[入职时间]],TODAY(),"Y")</f>
        <v>6</v>
      </c>
      <c r="M55" s="1">
        <f ca="1">DATEDIF(表1[[#This Row],[工作时间]],TODAY(),"Y")</f>
        <v>35</v>
      </c>
      <c r="N55" s="1">
        <f ca="1">DATEDIF(表1[[#This Row],[出生日期]],TODAY(),"Y")</f>
        <v>59</v>
      </c>
    </row>
    <row r="56" spans="1:14" ht="16.5" x14ac:dyDescent="0.2">
      <c r="A56" s="1" t="s">
        <v>1237</v>
      </c>
      <c r="B56" s="1" t="s">
        <v>119</v>
      </c>
      <c r="C56" s="3" t="s">
        <v>62</v>
      </c>
      <c r="D56" s="1" t="str">
        <f>VLOOKUP(表1[[#This Row],[部门]],表2[],2,0)</f>
        <v>管理</v>
      </c>
      <c r="E56" s="1" t="s">
        <v>3460</v>
      </c>
      <c r="F56" s="1" t="s">
        <v>2361</v>
      </c>
      <c r="G56" s="1" t="str">
        <f>IF(MOD(MID(表1[[#This Row],[身份证号]],17,1),2)=1,"男","女")</f>
        <v>男</v>
      </c>
      <c r="H56" s="1" t="str">
        <f>TEXT(MID(表1[[#This Row],[身份证号]],7,8),"0000-00-00")</f>
        <v>1977-08-09</v>
      </c>
      <c r="I56" s="1" t="s">
        <v>3438</v>
      </c>
      <c r="J56" s="6">
        <v>38759</v>
      </c>
      <c r="K56" s="6">
        <v>38262</v>
      </c>
      <c r="L56" s="5">
        <f ca="1">DATEDIF(表1[[#This Row],[入职时间]],TODAY(),"Y")</f>
        <v>12</v>
      </c>
      <c r="M56" s="1">
        <f ca="1">DATEDIF(表1[[#This Row],[工作时间]],TODAY(),"Y")</f>
        <v>13</v>
      </c>
      <c r="N56" s="1">
        <f ca="1">DATEDIF(表1[[#This Row],[出生日期]],TODAY(),"Y")</f>
        <v>41</v>
      </c>
    </row>
    <row r="57" spans="1:14" ht="16.5" x14ac:dyDescent="0.2">
      <c r="A57" s="1" t="s">
        <v>1238</v>
      </c>
      <c r="B57" s="1" t="s">
        <v>120</v>
      </c>
      <c r="C57" s="3" t="s">
        <v>62</v>
      </c>
      <c r="D57" s="1" t="str">
        <f>VLOOKUP(表1[[#This Row],[部门]],表2[],2,0)</f>
        <v>管理</v>
      </c>
      <c r="E57" s="1" t="s">
        <v>3460</v>
      </c>
      <c r="F57" s="1" t="s">
        <v>2362</v>
      </c>
      <c r="G57" s="1" t="str">
        <f>IF(MOD(MID(表1[[#This Row],[身份证号]],17,1),2)=1,"男","女")</f>
        <v>男</v>
      </c>
      <c r="H57" s="1" t="str">
        <f>TEXT(MID(表1[[#This Row],[身份证号]],7,8),"0000-00-00")</f>
        <v>1979-10-01</v>
      </c>
      <c r="I57" s="1" t="s">
        <v>3432</v>
      </c>
      <c r="J57" s="6">
        <v>38872</v>
      </c>
      <c r="K57" s="6">
        <v>38872</v>
      </c>
      <c r="L57" s="5">
        <f ca="1">DATEDIF(表1[[#This Row],[入职时间]],TODAY(),"Y")</f>
        <v>12</v>
      </c>
      <c r="M57" s="1">
        <f ca="1">DATEDIF(表1[[#This Row],[工作时间]],TODAY(),"Y")</f>
        <v>12</v>
      </c>
      <c r="N57" s="1">
        <f ca="1">DATEDIF(表1[[#This Row],[出生日期]],TODAY(),"Y")</f>
        <v>38</v>
      </c>
    </row>
    <row r="58" spans="1:14" ht="16.5" x14ac:dyDescent="0.2">
      <c r="A58" s="1" t="s">
        <v>1239</v>
      </c>
      <c r="B58" s="1" t="s">
        <v>121</v>
      </c>
      <c r="C58" s="3" t="s">
        <v>62</v>
      </c>
      <c r="D58" s="1" t="str">
        <f>VLOOKUP(表1[[#This Row],[部门]],表2[],2,0)</f>
        <v>管理</v>
      </c>
      <c r="E58" s="1" t="s">
        <v>3460</v>
      </c>
      <c r="F58" s="1" t="s">
        <v>2363</v>
      </c>
      <c r="G58" s="1" t="str">
        <f>IF(MOD(MID(表1[[#This Row],[身份证号]],17,1),2)=1,"男","女")</f>
        <v>男</v>
      </c>
      <c r="H58" s="1" t="str">
        <f>TEXT(MID(表1[[#This Row],[身份证号]],7,8),"0000-00-00")</f>
        <v>1974-04-17</v>
      </c>
      <c r="I58" s="1" t="s">
        <v>3438</v>
      </c>
      <c r="J58" s="6">
        <v>35666</v>
      </c>
      <c r="K58" s="6">
        <v>35099</v>
      </c>
      <c r="L58" s="5">
        <f ca="1">DATEDIF(表1[[#This Row],[入职时间]],TODAY(),"Y")</f>
        <v>21</v>
      </c>
      <c r="M58" s="1">
        <f ca="1">DATEDIF(表1[[#This Row],[工作时间]],TODAY(),"Y")</f>
        <v>22</v>
      </c>
      <c r="N58" s="1">
        <f ca="1">DATEDIF(表1[[#This Row],[出生日期]],TODAY(),"Y")</f>
        <v>44</v>
      </c>
    </row>
    <row r="59" spans="1:14" ht="16.5" x14ac:dyDescent="0.2">
      <c r="A59" s="1" t="s">
        <v>1240</v>
      </c>
      <c r="B59" s="1" t="s">
        <v>122</v>
      </c>
      <c r="C59" s="3" t="s">
        <v>62</v>
      </c>
      <c r="D59" s="1" t="str">
        <f>VLOOKUP(表1[[#This Row],[部门]],表2[],2,0)</f>
        <v>管理</v>
      </c>
      <c r="E59" s="1" t="s">
        <v>3460</v>
      </c>
      <c r="F59" s="1" t="s">
        <v>2364</v>
      </c>
      <c r="G59" s="1" t="str">
        <f>IF(MOD(MID(表1[[#This Row],[身份证号]],17,1),2)=1,"男","女")</f>
        <v>男</v>
      </c>
      <c r="H59" s="1" t="str">
        <f>TEXT(MID(表1[[#This Row],[身份证号]],7,8),"0000-00-00")</f>
        <v>1984-12-21</v>
      </c>
      <c r="I59" s="1" t="s">
        <v>3438</v>
      </c>
      <c r="J59" s="6">
        <v>38935</v>
      </c>
      <c r="K59" s="6">
        <v>38935</v>
      </c>
      <c r="L59" s="5">
        <f ca="1">DATEDIF(表1[[#This Row],[入职时间]],TODAY(),"Y")</f>
        <v>12</v>
      </c>
      <c r="M59" s="1">
        <f ca="1">DATEDIF(表1[[#This Row],[工作时间]],TODAY(),"Y")</f>
        <v>12</v>
      </c>
      <c r="N59" s="1">
        <f ca="1">DATEDIF(表1[[#This Row],[出生日期]],TODAY(),"Y")</f>
        <v>33</v>
      </c>
    </row>
    <row r="60" spans="1:14" ht="16.5" x14ac:dyDescent="0.2">
      <c r="A60" s="1" t="s">
        <v>1241</v>
      </c>
      <c r="B60" s="1" t="s">
        <v>123</v>
      </c>
      <c r="C60" s="3" t="s">
        <v>62</v>
      </c>
      <c r="D60" s="1" t="str">
        <f>VLOOKUP(表1[[#This Row],[部门]],表2[],2,0)</f>
        <v>管理</v>
      </c>
      <c r="E60" s="1" t="s">
        <v>3460</v>
      </c>
      <c r="F60" s="1" t="s">
        <v>2365</v>
      </c>
      <c r="G60" s="1" t="str">
        <f>IF(MOD(MID(表1[[#This Row],[身份证号]],17,1),2)=1,"男","女")</f>
        <v>男</v>
      </c>
      <c r="H60" s="1" t="str">
        <f>TEXT(MID(表1[[#This Row],[身份证号]],7,8),"0000-00-00")</f>
        <v>1977-02-28</v>
      </c>
      <c r="I60" s="1" t="s">
        <v>3438</v>
      </c>
      <c r="J60" s="6">
        <v>38688</v>
      </c>
      <c r="K60" s="6">
        <v>38688</v>
      </c>
      <c r="L60" s="5">
        <f ca="1">DATEDIF(表1[[#This Row],[入职时间]],TODAY(),"Y")</f>
        <v>12</v>
      </c>
      <c r="M60" s="1">
        <f ca="1">DATEDIF(表1[[#This Row],[工作时间]],TODAY(),"Y")</f>
        <v>12</v>
      </c>
      <c r="N60" s="1">
        <f ca="1">DATEDIF(表1[[#This Row],[出生日期]],TODAY(),"Y")</f>
        <v>41</v>
      </c>
    </row>
    <row r="61" spans="1:14" ht="16.5" x14ac:dyDescent="0.2">
      <c r="A61" s="1" t="s">
        <v>1242</v>
      </c>
      <c r="B61" s="1" t="s">
        <v>124</v>
      </c>
      <c r="C61" s="2" t="s">
        <v>64</v>
      </c>
      <c r="D61" s="1" t="str">
        <f>VLOOKUP(表1[[#This Row],[部门]],表2[],2,0)</f>
        <v>管理</v>
      </c>
      <c r="E61" s="1" t="s">
        <v>3448</v>
      </c>
      <c r="F61" s="1" t="s">
        <v>2366</v>
      </c>
      <c r="G61" s="1" t="str">
        <f>IF(MOD(MID(表1[[#This Row],[身份证号]],17,1),2)=1,"男","女")</f>
        <v>男</v>
      </c>
      <c r="H61" s="1" t="str">
        <f>TEXT(MID(表1[[#This Row],[身份证号]],7,8),"0000-00-00")</f>
        <v>1966-01-22</v>
      </c>
      <c r="I61" s="1" t="s">
        <v>3437</v>
      </c>
      <c r="J61" s="6">
        <v>42276</v>
      </c>
      <c r="K61" s="6">
        <v>34189</v>
      </c>
      <c r="L61" s="5">
        <f ca="1">DATEDIF(表1[[#This Row],[入职时间]],TODAY(),"Y")</f>
        <v>2</v>
      </c>
      <c r="M61" s="1">
        <f ca="1">DATEDIF(表1[[#This Row],[工作时间]],TODAY(),"Y")</f>
        <v>25</v>
      </c>
      <c r="N61" s="1">
        <f ca="1">DATEDIF(表1[[#This Row],[出生日期]],TODAY(),"Y")</f>
        <v>52</v>
      </c>
    </row>
    <row r="62" spans="1:14" ht="16.5" x14ac:dyDescent="0.2">
      <c r="A62" s="1" t="s">
        <v>1243</v>
      </c>
      <c r="B62" s="1" t="s">
        <v>125</v>
      </c>
      <c r="C62" s="3" t="s">
        <v>64</v>
      </c>
      <c r="D62" s="1" t="str">
        <f>VLOOKUP(表1[[#This Row],[部门]],表2[],2,0)</f>
        <v>管理</v>
      </c>
      <c r="E62" s="1" t="s">
        <v>3462</v>
      </c>
      <c r="F62" s="1" t="s">
        <v>2367</v>
      </c>
      <c r="G62" s="1" t="str">
        <f>IF(MOD(MID(表1[[#This Row],[身份证号]],17,1),2)=1,"男","女")</f>
        <v>女</v>
      </c>
      <c r="H62" s="1" t="str">
        <f>TEXT(MID(表1[[#This Row],[身份证号]],7,8),"0000-00-00")</f>
        <v>1965-09-14</v>
      </c>
      <c r="I62" s="1" t="s">
        <v>3438</v>
      </c>
      <c r="J62" s="6">
        <v>38618</v>
      </c>
      <c r="K62" s="6">
        <v>31875</v>
      </c>
      <c r="L62" s="5">
        <f ca="1">DATEDIF(表1[[#This Row],[入职时间]],TODAY(),"Y")</f>
        <v>12</v>
      </c>
      <c r="M62" s="1">
        <f ca="1">DATEDIF(表1[[#This Row],[工作时间]],TODAY(),"Y")</f>
        <v>31</v>
      </c>
      <c r="N62" s="1">
        <f ca="1">DATEDIF(表1[[#This Row],[出生日期]],TODAY(),"Y")</f>
        <v>52</v>
      </c>
    </row>
    <row r="63" spans="1:14" ht="16.5" x14ac:dyDescent="0.2">
      <c r="A63" s="1" t="s">
        <v>1244</v>
      </c>
      <c r="B63" s="1" t="s">
        <v>126</v>
      </c>
      <c r="C63" s="3" t="s">
        <v>64</v>
      </c>
      <c r="D63" s="1" t="str">
        <f>VLOOKUP(表1[[#This Row],[部门]],表2[],2,0)</f>
        <v>管理</v>
      </c>
      <c r="E63" s="1" t="s">
        <v>3460</v>
      </c>
      <c r="F63" s="1" t="s">
        <v>2368</v>
      </c>
      <c r="G63" s="1" t="str">
        <f>IF(MOD(MID(表1[[#This Row],[身份证号]],17,1),2)=1,"男","女")</f>
        <v>男</v>
      </c>
      <c r="H63" s="1" t="str">
        <f>TEXT(MID(表1[[#This Row],[身份证号]],7,8),"0000-00-00")</f>
        <v>1980-10-13</v>
      </c>
      <c r="I63" s="1" t="s">
        <v>3437</v>
      </c>
      <c r="J63" s="6">
        <v>39254</v>
      </c>
      <c r="K63" s="6">
        <v>39254</v>
      </c>
      <c r="L63" s="5">
        <f ca="1">DATEDIF(表1[[#This Row],[入职时间]],TODAY(),"Y")</f>
        <v>11</v>
      </c>
      <c r="M63" s="1">
        <f ca="1">DATEDIF(表1[[#This Row],[工作时间]],TODAY(),"Y")</f>
        <v>11</v>
      </c>
      <c r="N63" s="1">
        <f ca="1">DATEDIF(表1[[#This Row],[出生日期]],TODAY(),"Y")</f>
        <v>37</v>
      </c>
    </row>
    <row r="64" spans="1:14" ht="16.5" x14ac:dyDescent="0.2">
      <c r="A64" s="1" t="s">
        <v>1245</v>
      </c>
      <c r="B64" s="1" t="s">
        <v>127</v>
      </c>
      <c r="C64" s="3" t="s">
        <v>64</v>
      </c>
      <c r="D64" s="1" t="str">
        <f>VLOOKUP(表1[[#This Row],[部门]],表2[],2,0)</f>
        <v>管理</v>
      </c>
      <c r="E64" s="1" t="s">
        <v>3460</v>
      </c>
      <c r="F64" s="1" t="s">
        <v>2369</v>
      </c>
      <c r="G64" s="1" t="str">
        <f>IF(MOD(MID(表1[[#This Row],[身份证号]],17,1),2)=1,"男","女")</f>
        <v>女</v>
      </c>
      <c r="H64" s="1" t="str">
        <f>TEXT(MID(表1[[#This Row],[身份证号]],7,8),"0000-00-00")</f>
        <v>1974-05-14</v>
      </c>
      <c r="I64" s="1" t="s">
        <v>3436</v>
      </c>
      <c r="J64" s="6">
        <v>38953</v>
      </c>
      <c r="K64" s="6">
        <v>35292</v>
      </c>
      <c r="L64" s="5">
        <f ca="1">DATEDIF(表1[[#This Row],[入职时间]],TODAY(),"Y")</f>
        <v>12</v>
      </c>
      <c r="M64" s="1">
        <f ca="1">DATEDIF(表1[[#This Row],[工作时间]],TODAY(),"Y")</f>
        <v>22</v>
      </c>
      <c r="N64" s="1">
        <f ca="1">DATEDIF(表1[[#This Row],[出生日期]],TODAY(),"Y")</f>
        <v>44</v>
      </c>
    </row>
    <row r="65" spans="1:14" ht="16.5" x14ac:dyDescent="0.2">
      <c r="A65" s="1" t="s">
        <v>1246</v>
      </c>
      <c r="B65" s="1" t="s">
        <v>128</v>
      </c>
      <c r="C65" s="3" t="s">
        <v>64</v>
      </c>
      <c r="D65" s="1" t="str">
        <f>VLOOKUP(表1[[#This Row],[部门]],表2[],2,0)</f>
        <v>管理</v>
      </c>
      <c r="E65" s="1" t="s">
        <v>3460</v>
      </c>
      <c r="F65" s="1" t="s">
        <v>2370</v>
      </c>
      <c r="G65" s="1" t="str">
        <f>IF(MOD(MID(表1[[#This Row],[身份证号]],17,1),2)=1,"男","女")</f>
        <v>男</v>
      </c>
      <c r="H65" s="1" t="str">
        <f>TEXT(MID(表1[[#This Row],[身份证号]],7,8),"0000-00-00")</f>
        <v>1978-03-02</v>
      </c>
      <c r="I65" s="1" t="s">
        <v>3436</v>
      </c>
      <c r="J65" s="6">
        <v>40331</v>
      </c>
      <c r="K65" s="6">
        <v>37870</v>
      </c>
      <c r="L65" s="5">
        <f ca="1">DATEDIF(表1[[#This Row],[入职时间]],TODAY(),"Y")</f>
        <v>8</v>
      </c>
      <c r="M65" s="1">
        <f ca="1">DATEDIF(表1[[#This Row],[工作时间]],TODAY(),"Y")</f>
        <v>14</v>
      </c>
      <c r="N65" s="1">
        <f ca="1">DATEDIF(表1[[#This Row],[出生日期]],TODAY(),"Y")</f>
        <v>40</v>
      </c>
    </row>
    <row r="66" spans="1:14" ht="16.5" x14ac:dyDescent="0.2">
      <c r="A66" s="1" t="s">
        <v>1247</v>
      </c>
      <c r="B66" s="1" t="s">
        <v>129</v>
      </c>
      <c r="C66" s="3" t="s">
        <v>64</v>
      </c>
      <c r="D66" s="1" t="str">
        <f>VLOOKUP(表1[[#This Row],[部门]],表2[],2,0)</f>
        <v>管理</v>
      </c>
      <c r="E66" s="1" t="s">
        <v>3460</v>
      </c>
      <c r="F66" s="1" t="s">
        <v>2371</v>
      </c>
      <c r="G66" s="1" t="str">
        <f>IF(MOD(MID(表1[[#This Row],[身份证号]],17,1),2)=1,"男","女")</f>
        <v>女</v>
      </c>
      <c r="H66" s="1" t="str">
        <f>TEXT(MID(表1[[#This Row],[身份证号]],7,8),"0000-00-00")</f>
        <v>1974-02-26</v>
      </c>
      <c r="I66" s="1" t="s">
        <v>3438</v>
      </c>
      <c r="J66" s="6">
        <v>36903</v>
      </c>
      <c r="K66" s="6">
        <v>36903</v>
      </c>
      <c r="L66" s="5">
        <f ca="1">DATEDIF(表1[[#This Row],[入职时间]],TODAY(),"Y")</f>
        <v>17</v>
      </c>
      <c r="M66" s="1">
        <f ca="1">DATEDIF(表1[[#This Row],[工作时间]],TODAY(),"Y")</f>
        <v>17</v>
      </c>
      <c r="N66" s="1">
        <f ca="1">DATEDIF(表1[[#This Row],[出生日期]],TODAY(),"Y")</f>
        <v>44</v>
      </c>
    </row>
    <row r="67" spans="1:14" ht="16.5" x14ac:dyDescent="0.2">
      <c r="A67" s="1" t="s">
        <v>1248</v>
      </c>
      <c r="B67" s="1" t="s">
        <v>130</v>
      </c>
      <c r="C67" s="3" t="s">
        <v>64</v>
      </c>
      <c r="D67" s="1" t="str">
        <f>VLOOKUP(表1[[#This Row],[部门]],表2[],2,0)</f>
        <v>管理</v>
      </c>
      <c r="E67" s="1" t="s">
        <v>3460</v>
      </c>
      <c r="F67" s="1" t="s">
        <v>2372</v>
      </c>
      <c r="G67" s="1" t="str">
        <f>IF(MOD(MID(表1[[#This Row],[身份证号]],17,1),2)=1,"男","女")</f>
        <v>男</v>
      </c>
      <c r="H67" s="1" t="str">
        <f>TEXT(MID(表1[[#This Row],[身份证号]],7,8),"0000-00-00")</f>
        <v>1978-12-20</v>
      </c>
      <c r="I67" s="1" t="s">
        <v>3438</v>
      </c>
      <c r="J67" s="6">
        <v>40180</v>
      </c>
      <c r="K67" s="6">
        <v>37982</v>
      </c>
      <c r="L67" s="5">
        <f ca="1">DATEDIF(表1[[#This Row],[入职时间]],TODAY(),"Y")</f>
        <v>8</v>
      </c>
      <c r="M67" s="1">
        <f ca="1">DATEDIF(表1[[#This Row],[工作时间]],TODAY(),"Y")</f>
        <v>14</v>
      </c>
      <c r="N67" s="1">
        <f ca="1">DATEDIF(表1[[#This Row],[出生日期]],TODAY(),"Y")</f>
        <v>39</v>
      </c>
    </row>
    <row r="68" spans="1:14" ht="16.5" x14ac:dyDescent="0.2">
      <c r="A68" s="1" t="s">
        <v>1249</v>
      </c>
      <c r="B68" s="1" t="s">
        <v>131</v>
      </c>
      <c r="C68" s="3" t="s">
        <v>64</v>
      </c>
      <c r="D68" s="1" t="str">
        <f>VLOOKUP(表1[[#This Row],[部门]],表2[],2,0)</f>
        <v>管理</v>
      </c>
      <c r="E68" s="1" t="s">
        <v>3460</v>
      </c>
      <c r="F68" s="1" t="s">
        <v>2373</v>
      </c>
      <c r="G68" s="1" t="str">
        <f>IF(MOD(MID(表1[[#This Row],[身份证号]],17,1),2)=1,"男","女")</f>
        <v>女</v>
      </c>
      <c r="H68" s="1" t="str">
        <f>TEXT(MID(表1[[#This Row],[身份证号]],7,8),"0000-00-00")</f>
        <v>1962-09-19</v>
      </c>
      <c r="I68" s="1" t="s">
        <v>3437</v>
      </c>
      <c r="J68" s="6">
        <v>41119</v>
      </c>
      <c r="K68" s="6">
        <v>31773</v>
      </c>
      <c r="L68" s="5">
        <f ca="1">DATEDIF(表1[[#This Row],[入职时间]],TODAY(),"Y")</f>
        <v>6</v>
      </c>
      <c r="M68" s="1">
        <f ca="1">DATEDIF(表1[[#This Row],[工作时间]],TODAY(),"Y")</f>
        <v>31</v>
      </c>
      <c r="N68" s="1">
        <f ca="1">DATEDIF(表1[[#This Row],[出生日期]],TODAY(),"Y")</f>
        <v>55</v>
      </c>
    </row>
    <row r="69" spans="1:14" ht="16.5" x14ac:dyDescent="0.2">
      <c r="A69" s="1" t="s">
        <v>1250</v>
      </c>
      <c r="B69" s="1" t="s">
        <v>132</v>
      </c>
      <c r="C69" s="3" t="s">
        <v>64</v>
      </c>
      <c r="D69" s="1" t="str">
        <f>VLOOKUP(表1[[#This Row],[部门]],表2[],2,0)</f>
        <v>管理</v>
      </c>
      <c r="E69" s="1" t="s">
        <v>3460</v>
      </c>
      <c r="F69" s="1" t="s">
        <v>2374</v>
      </c>
      <c r="G69" s="1" t="str">
        <f>IF(MOD(MID(表1[[#This Row],[身份证号]],17,1),2)=1,"男","女")</f>
        <v>男</v>
      </c>
      <c r="H69" s="1" t="str">
        <f>TEXT(MID(表1[[#This Row],[身份证号]],7,8),"0000-00-00")</f>
        <v>1962-11-11</v>
      </c>
      <c r="I69" s="1" t="s">
        <v>3437</v>
      </c>
      <c r="J69" s="6">
        <v>33815</v>
      </c>
      <c r="K69" s="6">
        <v>30827</v>
      </c>
      <c r="L69" s="5">
        <f ca="1">DATEDIF(表1[[#This Row],[入职时间]],TODAY(),"Y")</f>
        <v>26</v>
      </c>
      <c r="M69" s="1">
        <f ca="1">DATEDIF(表1[[#This Row],[工作时间]],TODAY(),"Y")</f>
        <v>34</v>
      </c>
      <c r="N69" s="1">
        <f ca="1">DATEDIF(表1[[#This Row],[出生日期]],TODAY(),"Y")</f>
        <v>55</v>
      </c>
    </row>
    <row r="70" spans="1:14" ht="16.5" x14ac:dyDescent="0.2">
      <c r="A70" s="1" t="s">
        <v>1251</v>
      </c>
      <c r="B70" s="1" t="s">
        <v>133</v>
      </c>
      <c r="C70" s="3" t="s">
        <v>64</v>
      </c>
      <c r="D70" s="1" t="str">
        <f>VLOOKUP(表1[[#This Row],[部门]],表2[],2,0)</f>
        <v>管理</v>
      </c>
      <c r="E70" s="1" t="s">
        <v>3460</v>
      </c>
      <c r="F70" s="1" t="s">
        <v>2375</v>
      </c>
      <c r="G70" s="1" t="str">
        <f>IF(MOD(MID(表1[[#This Row],[身份证号]],17,1),2)=1,"男","女")</f>
        <v>女</v>
      </c>
      <c r="H70" s="1" t="str">
        <f>TEXT(MID(表1[[#This Row],[身份证号]],7,8),"0000-00-00")</f>
        <v>1980-02-05</v>
      </c>
      <c r="I70" s="1" t="s">
        <v>3437</v>
      </c>
      <c r="J70" s="6">
        <v>39654</v>
      </c>
      <c r="K70" s="6">
        <v>39654</v>
      </c>
      <c r="L70" s="5">
        <f ca="1">DATEDIF(表1[[#This Row],[入职时间]],TODAY(),"Y")</f>
        <v>10</v>
      </c>
      <c r="M70" s="1">
        <f ca="1">DATEDIF(表1[[#This Row],[工作时间]],TODAY(),"Y")</f>
        <v>10</v>
      </c>
      <c r="N70" s="1">
        <f ca="1">DATEDIF(表1[[#This Row],[出生日期]],TODAY(),"Y")</f>
        <v>38</v>
      </c>
    </row>
    <row r="71" spans="1:14" ht="16.5" x14ac:dyDescent="0.2">
      <c r="A71" s="1" t="s">
        <v>1252</v>
      </c>
      <c r="B71" s="1" t="s">
        <v>134</v>
      </c>
      <c r="C71" s="3" t="s">
        <v>64</v>
      </c>
      <c r="D71" s="1" t="str">
        <f>VLOOKUP(表1[[#This Row],[部门]],表2[],2,0)</f>
        <v>管理</v>
      </c>
      <c r="E71" s="1" t="s">
        <v>3460</v>
      </c>
      <c r="F71" s="1" t="s">
        <v>2376</v>
      </c>
      <c r="G71" s="1" t="str">
        <f>IF(MOD(MID(表1[[#This Row],[身份证号]],17,1),2)=1,"男","女")</f>
        <v>男</v>
      </c>
      <c r="H71" s="1" t="str">
        <f>TEXT(MID(表1[[#This Row],[身份证号]],7,8),"0000-00-00")</f>
        <v>1969-05-28</v>
      </c>
      <c r="I71" s="1" t="s">
        <v>3437</v>
      </c>
      <c r="J71" s="6">
        <v>39251</v>
      </c>
      <c r="K71" s="6">
        <v>35432</v>
      </c>
      <c r="L71" s="5">
        <f ca="1">DATEDIF(表1[[#This Row],[入职时间]],TODAY(),"Y")</f>
        <v>11</v>
      </c>
      <c r="M71" s="1">
        <f ca="1">DATEDIF(表1[[#This Row],[工作时间]],TODAY(),"Y")</f>
        <v>21</v>
      </c>
      <c r="N71" s="1">
        <f ca="1">DATEDIF(表1[[#This Row],[出生日期]],TODAY(),"Y")</f>
        <v>49</v>
      </c>
    </row>
    <row r="72" spans="1:14" ht="16.5" x14ac:dyDescent="0.2">
      <c r="A72" s="1" t="s">
        <v>1253</v>
      </c>
      <c r="B72" s="1" t="s">
        <v>135</v>
      </c>
      <c r="C72" s="3" t="s">
        <v>64</v>
      </c>
      <c r="D72" s="1" t="str">
        <f>VLOOKUP(表1[[#This Row],[部门]],表2[],2,0)</f>
        <v>管理</v>
      </c>
      <c r="E72" s="1" t="s">
        <v>3460</v>
      </c>
      <c r="F72" s="1" t="s">
        <v>2377</v>
      </c>
      <c r="G72" s="1" t="str">
        <f>IF(MOD(MID(表1[[#This Row],[身份证号]],17,1),2)=1,"男","女")</f>
        <v>男</v>
      </c>
      <c r="H72" s="1" t="str">
        <f>TEXT(MID(表1[[#This Row],[身份证号]],7,8),"0000-00-00")</f>
        <v>1975-01-15</v>
      </c>
      <c r="I72" s="1" t="s">
        <v>3438</v>
      </c>
      <c r="J72" s="6">
        <v>37202</v>
      </c>
      <c r="K72" s="6">
        <v>37202</v>
      </c>
      <c r="L72" s="5">
        <f ca="1">DATEDIF(表1[[#This Row],[入职时间]],TODAY(),"Y")</f>
        <v>16</v>
      </c>
      <c r="M72" s="1">
        <f ca="1">DATEDIF(表1[[#This Row],[工作时间]],TODAY(),"Y")</f>
        <v>16</v>
      </c>
      <c r="N72" s="1">
        <f ca="1">DATEDIF(表1[[#This Row],[出生日期]],TODAY(),"Y")</f>
        <v>43</v>
      </c>
    </row>
    <row r="73" spans="1:14" ht="16.5" x14ac:dyDescent="0.2">
      <c r="A73" s="1" t="s">
        <v>1254</v>
      </c>
      <c r="B73" s="1" t="s">
        <v>136</v>
      </c>
      <c r="C73" s="3" t="s">
        <v>64</v>
      </c>
      <c r="D73" s="1" t="str">
        <f>VLOOKUP(表1[[#This Row],[部门]],表2[],2,0)</f>
        <v>管理</v>
      </c>
      <c r="E73" s="1" t="s">
        <v>3460</v>
      </c>
      <c r="F73" s="1" t="s">
        <v>2378</v>
      </c>
      <c r="G73" s="1" t="str">
        <f>IF(MOD(MID(表1[[#This Row],[身份证号]],17,1),2)=1,"男","女")</f>
        <v>男</v>
      </c>
      <c r="H73" s="1" t="str">
        <f>TEXT(MID(表1[[#This Row],[身份证号]],7,8),"0000-00-00")</f>
        <v>1980-10-03</v>
      </c>
      <c r="I73" s="1" t="s">
        <v>3437</v>
      </c>
      <c r="J73" s="6">
        <v>38751</v>
      </c>
      <c r="K73" s="6">
        <v>37617</v>
      </c>
      <c r="L73" s="5">
        <f ca="1">DATEDIF(表1[[#This Row],[入职时间]],TODAY(),"Y")</f>
        <v>12</v>
      </c>
      <c r="M73" s="1">
        <f ca="1">DATEDIF(表1[[#This Row],[工作时间]],TODAY(),"Y")</f>
        <v>15</v>
      </c>
      <c r="N73" s="1">
        <f ca="1">DATEDIF(表1[[#This Row],[出生日期]],TODAY(),"Y")</f>
        <v>37</v>
      </c>
    </row>
    <row r="74" spans="1:14" ht="16.5" x14ac:dyDescent="0.2">
      <c r="A74" s="1" t="s">
        <v>1255</v>
      </c>
      <c r="B74" s="1" t="s">
        <v>137</v>
      </c>
      <c r="C74" s="3" t="s">
        <v>64</v>
      </c>
      <c r="D74" s="1" t="str">
        <f>VLOOKUP(表1[[#This Row],[部门]],表2[],2,0)</f>
        <v>管理</v>
      </c>
      <c r="E74" s="1" t="s">
        <v>3460</v>
      </c>
      <c r="F74" s="1" t="s">
        <v>2379</v>
      </c>
      <c r="G74" s="1" t="str">
        <f>IF(MOD(MID(表1[[#This Row],[身份证号]],17,1),2)=1,"男","女")</f>
        <v>女</v>
      </c>
      <c r="H74" s="1" t="str">
        <f>TEXT(MID(表1[[#This Row],[身份证号]],7,8),"0000-00-00")</f>
        <v>1966-08-21</v>
      </c>
      <c r="I74" s="1" t="s">
        <v>3438</v>
      </c>
      <c r="J74" s="6">
        <v>41026</v>
      </c>
      <c r="K74" s="6">
        <v>33440</v>
      </c>
      <c r="L74" s="5">
        <f ca="1">DATEDIF(表1[[#This Row],[入职时间]],TODAY(),"Y")</f>
        <v>6</v>
      </c>
      <c r="M74" s="1">
        <f ca="1">DATEDIF(表1[[#This Row],[工作时间]],TODAY(),"Y")</f>
        <v>27</v>
      </c>
      <c r="N74" s="1">
        <f ca="1">DATEDIF(表1[[#This Row],[出生日期]],TODAY(),"Y")</f>
        <v>52</v>
      </c>
    </row>
    <row r="75" spans="1:14" ht="16.5" x14ac:dyDescent="0.2">
      <c r="A75" s="1" t="s">
        <v>1256</v>
      </c>
      <c r="B75" s="1" t="s">
        <v>138</v>
      </c>
      <c r="C75" s="3" t="s">
        <v>64</v>
      </c>
      <c r="D75" s="1" t="str">
        <f>VLOOKUP(表1[[#This Row],[部门]],表2[],2,0)</f>
        <v>管理</v>
      </c>
      <c r="E75" s="1" t="s">
        <v>3460</v>
      </c>
      <c r="F75" s="1" t="s">
        <v>2380</v>
      </c>
      <c r="G75" s="1" t="str">
        <f>IF(MOD(MID(表1[[#This Row],[身份证号]],17,1),2)=1,"男","女")</f>
        <v>男</v>
      </c>
      <c r="H75" s="1" t="str">
        <f>TEXT(MID(表1[[#This Row],[身份证号]],7,8),"0000-00-00")</f>
        <v>1964-07-01</v>
      </c>
      <c r="I75" s="1" t="s">
        <v>3437</v>
      </c>
      <c r="J75" s="6">
        <v>35136</v>
      </c>
      <c r="K75" s="6">
        <v>32283</v>
      </c>
      <c r="L75" s="5">
        <f ca="1">DATEDIF(表1[[#This Row],[入职时间]],TODAY(),"Y")</f>
        <v>22</v>
      </c>
      <c r="M75" s="1">
        <f ca="1">DATEDIF(表1[[#This Row],[工作时间]],TODAY(),"Y")</f>
        <v>30</v>
      </c>
      <c r="N75" s="1">
        <f ca="1">DATEDIF(表1[[#This Row],[出生日期]],TODAY(),"Y")</f>
        <v>54</v>
      </c>
    </row>
    <row r="76" spans="1:14" ht="16.5" x14ac:dyDescent="0.2">
      <c r="A76" s="1" t="s">
        <v>1257</v>
      </c>
      <c r="B76" s="1" t="s">
        <v>139</v>
      </c>
      <c r="C76" s="3" t="s">
        <v>64</v>
      </c>
      <c r="D76" s="1" t="str">
        <f>VLOOKUP(表1[[#This Row],[部门]],表2[],2,0)</f>
        <v>管理</v>
      </c>
      <c r="E76" s="1" t="s">
        <v>3460</v>
      </c>
      <c r="F76" s="1" t="s">
        <v>2381</v>
      </c>
      <c r="G76" s="1" t="str">
        <f>IF(MOD(MID(表1[[#This Row],[身份证号]],17,1),2)=1,"男","女")</f>
        <v>女</v>
      </c>
      <c r="H76" s="1" t="str">
        <f>TEXT(MID(表1[[#This Row],[身份证号]],7,8),"0000-00-00")</f>
        <v>1973-06-10</v>
      </c>
      <c r="I76" s="1" t="s">
        <v>3438</v>
      </c>
      <c r="J76" s="6">
        <v>36478</v>
      </c>
      <c r="K76" s="6">
        <v>36478</v>
      </c>
      <c r="L76" s="5">
        <f ca="1">DATEDIF(表1[[#This Row],[入职时间]],TODAY(),"Y")</f>
        <v>18</v>
      </c>
      <c r="M76" s="1">
        <f ca="1">DATEDIF(表1[[#This Row],[工作时间]],TODAY(),"Y")</f>
        <v>18</v>
      </c>
      <c r="N76" s="1">
        <f ca="1">DATEDIF(表1[[#This Row],[出生日期]],TODAY(),"Y")</f>
        <v>45</v>
      </c>
    </row>
    <row r="77" spans="1:14" ht="16.5" x14ac:dyDescent="0.2">
      <c r="A77" s="1" t="s">
        <v>1258</v>
      </c>
      <c r="B77" s="1" t="s">
        <v>140</v>
      </c>
      <c r="C77" s="3" t="s">
        <v>64</v>
      </c>
      <c r="D77" s="1" t="str">
        <f>VLOOKUP(表1[[#This Row],[部门]],表2[],2,0)</f>
        <v>管理</v>
      </c>
      <c r="E77" s="1" t="s">
        <v>3460</v>
      </c>
      <c r="F77" s="1" t="s">
        <v>2382</v>
      </c>
      <c r="G77" s="1" t="str">
        <f>IF(MOD(MID(表1[[#This Row],[身份证号]],17,1),2)=1,"男","女")</f>
        <v>男</v>
      </c>
      <c r="H77" s="1" t="str">
        <f>TEXT(MID(表1[[#This Row],[身份证号]],7,8),"0000-00-00")</f>
        <v>1961-10-21</v>
      </c>
      <c r="I77" s="1" t="s">
        <v>3438</v>
      </c>
      <c r="J77" s="6">
        <v>32140</v>
      </c>
      <c r="K77" s="6">
        <v>30722</v>
      </c>
      <c r="L77" s="5">
        <f ca="1">DATEDIF(表1[[#This Row],[入职时间]],TODAY(),"Y")</f>
        <v>30</v>
      </c>
      <c r="M77" s="1">
        <f ca="1">DATEDIF(表1[[#This Row],[工作时间]],TODAY(),"Y")</f>
        <v>34</v>
      </c>
      <c r="N77" s="1">
        <f ca="1">DATEDIF(表1[[#This Row],[出生日期]],TODAY(),"Y")</f>
        <v>56</v>
      </c>
    </row>
    <row r="78" spans="1:14" ht="16.5" x14ac:dyDescent="0.2">
      <c r="A78" s="1" t="s">
        <v>1259</v>
      </c>
      <c r="B78" s="1" t="s">
        <v>141</v>
      </c>
      <c r="C78" s="3" t="s">
        <v>64</v>
      </c>
      <c r="D78" s="1" t="str">
        <f>VLOOKUP(表1[[#This Row],[部门]],表2[],2,0)</f>
        <v>管理</v>
      </c>
      <c r="E78" s="1" t="s">
        <v>3460</v>
      </c>
      <c r="F78" s="1" t="s">
        <v>2383</v>
      </c>
      <c r="G78" s="1" t="str">
        <f>IF(MOD(MID(表1[[#This Row],[身份证号]],17,1),2)=1,"男","女")</f>
        <v>男</v>
      </c>
      <c r="H78" s="1" t="str">
        <f>TEXT(MID(表1[[#This Row],[身份证号]],7,8),"0000-00-00")</f>
        <v>1979-08-28</v>
      </c>
      <c r="I78" s="1" t="s">
        <v>3438</v>
      </c>
      <c r="J78" s="6">
        <v>38668</v>
      </c>
      <c r="K78" s="6">
        <v>38668</v>
      </c>
      <c r="L78" s="5">
        <f ca="1">DATEDIF(表1[[#This Row],[入职时间]],TODAY(),"Y")</f>
        <v>12</v>
      </c>
      <c r="M78" s="1">
        <f ca="1">DATEDIF(表1[[#This Row],[工作时间]],TODAY(),"Y")</f>
        <v>12</v>
      </c>
      <c r="N78" s="1">
        <f ca="1">DATEDIF(表1[[#This Row],[出生日期]],TODAY(),"Y")</f>
        <v>39</v>
      </c>
    </row>
    <row r="79" spans="1:14" ht="16.5" x14ac:dyDescent="0.2">
      <c r="A79" s="1" t="s">
        <v>1260</v>
      </c>
      <c r="B79" s="1" t="s">
        <v>142</v>
      </c>
      <c r="C79" s="3" t="s">
        <v>64</v>
      </c>
      <c r="D79" s="1" t="str">
        <f>VLOOKUP(表1[[#This Row],[部门]],表2[],2,0)</f>
        <v>管理</v>
      </c>
      <c r="E79" s="1" t="s">
        <v>3460</v>
      </c>
      <c r="F79" s="1" t="s">
        <v>2384</v>
      </c>
      <c r="G79" s="1" t="str">
        <f>IF(MOD(MID(表1[[#This Row],[身份证号]],17,1),2)=1,"男","女")</f>
        <v>男</v>
      </c>
      <c r="H79" s="1" t="str">
        <f>TEXT(MID(表1[[#This Row],[身份证号]],7,8),"0000-00-00")</f>
        <v>1977-02-15</v>
      </c>
      <c r="I79" s="1" t="s">
        <v>3437</v>
      </c>
      <c r="J79" s="6">
        <v>37822</v>
      </c>
      <c r="K79" s="6">
        <v>37822</v>
      </c>
      <c r="L79" s="5">
        <f ca="1">DATEDIF(表1[[#This Row],[入职时间]],TODAY(),"Y")</f>
        <v>15</v>
      </c>
      <c r="M79" s="1">
        <f ca="1">DATEDIF(表1[[#This Row],[工作时间]],TODAY(),"Y")</f>
        <v>15</v>
      </c>
      <c r="N79" s="1">
        <f ca="1">DATEDIF(表1[[#This Row],[出生日期]],TODAY(),"Y")</f>
        <v>41</v>
      </c>
    </row>
    <row r="80" spans="1:14" ht="16.5" x14ac:dyDescent="0.2">
      <c r="A80" s="1" t="s">
        <v>1261</v>
      </c>
      <c r="B80" s="1" t="s">
        <v>143</v>
      </c>
      <c r="C80" s="3" t="s">
        <v>64</v>
      </c>
      <c r="D80" s="1" t="str">
        <f>VLOOKUP(表1[[#This Row],[部门]],表2[],2,0)</f>
        <v>管理</v>
      </c>
      <c r="E80" s="1" t="s">
        <v>3460</v>
      </c>
      <c r="F80" s="1" t="s">
        <v>2385</v>
      </c>
      <c r="G80" s="1" t="str">
        <f>IF(MOD(MID(表1[[#This Row],[身份证号]],17,1),2)=1,"男","女")</f>
        <v>女</v>
      </c>
      <c r="H80" s="1" t="str">
        <f>TEXT(MID(表1[[#This Row],[身份证号]],7,8),"0000-00-00")</f>
        <v>1978-10-21</v>
      </c>
      <c r="I80" s="1" t="s">
        <v>3438</v>
      </c>
      <c r="J80" s="6">
        <v>37949</v>
      </c>
      <c r="K80" s="6">
        <v>37949</v>
      </c>
      <c r="L80" s="5">
        <f ca="1">DATEDIF(表1[[#This Row],[入职时间]],TODAY(),"Y")</f>
        <v>14</v>
      </c>
      <c r="M80" s="1">
        <f ca="1">DATEDIF(表1[[#This Row],[工作时间]],TODAY(),"Y")</f>
        <v>14</v>
      </c>
      <c r="N80" s="1">
        <f ca="1">DATEDIF(表1[[#This Row],[出生日期]],TODAY(),"Y")</f>
        <v>39</v>
      </c>
    </row>
    <row r="81" spans="1:14" ht="16.5" x14ac:dyDescent="0.2">
      <c r="A81" s="1" t="s">
        <v>1262</v>
      </c>
      <c r="B81" s="1" t="s">
        <v>144</v>
      </c>
      <c r="C81" s="3" t="s">
        <v>64</v>
      </c>
      <c r="D81" s="1" t="str">
        <f>VLOOKUP(表1[[#This Row],[部门]],表2[],2,0)</f>
        <v>管理</v>
      </c>
      <c r="E81" s="1" t="s">
        <v>3460</v>
      </c>
      <c r="F81" s="1" t="s">
        <v>2386</v>
      </c>
      <c r="G81" s="1" t="str">
        <f>IF(MOD(MID(表1[[#This Row],[身份证号]],17,1),2)=1,"男","女")</f>
        <v>男</v>
      </c>
      <c r="H81" s="1" t="str">
        <f>TEXT(MID(表1[[#This Row],[身份证号]],7,8),"0000-00-00")</f>
        <v>1964-06-05</v>
      </c>
      <c r="I81" s="1" t="s">
        <v>3436</v>
      </c>
      <c r="J81" s="6">
        <v>38239</v>
      </c>
      <c r="K81" s="6">
        <v>33512</v>
      </c>
      <c r="L81" s="5">
        <f ca="1">DATEDIF(表1[[#This Row],[入职时间]],TODAY(),"Y")</f>
        <v>13</v>
      </c>
      <c r="M81" s="1">
        <f ca="1">DATEDIF(表1[[#This Row],[工作时间]],TODAY(),"Y")</f>
        <v>26</v>
      </c>
      <c r="N81" s="1">
        <f ca="1">DATEDIF(表1[[#This Row],[出生日期]],TODAY(),"Y")</f>
        <v>54</v>
      </c>
    </row>
    <row r="82" spans="1:14" ht="16.5" x14ac:dyDescent="0.2">
      <c r="A82" s="1" t="s">
        <v>1263</v>
      </c>
      <c r="B82" s="1" t="s">
        <v>145</v>
      </c>
      <c r="C82" s="3" t="s">
        <v>64</v>
      </c>
      <c r="D82" s="1" t="str">
        <f>VLOOKUP(表1[[#This Row],[部门]],表2[],2,0)</f>
        <v>管理</v>
      </c>
      <c r="E82" s="1" t="s">
        <v>3460</v>
      </c>
      <c r="F82" s="1" t="s">
        <v>2387</v>
      </c>
      <c r="G82" s="1" t="str">
        <f>IF(MOD(MID(表1[[#This Row],[身份证号]],17,1),2)=1,"男","女")</f>
        <v>男</v>
      </c>
      <c r="H82" s="1" t="str">
        <f>TEXT(MID(表1[[#This Row],[身份证号]],7,8),"0000-00-00")</f>
        <v>1971-08-22</v>
      </c>
      <c r="I82" s="1" t="s">
        <v>3438</v>
      </c>
      <c r="J82" s="6">
        <v>36345</v>
      </c>
      <c r="K82" s="6">
        <v>35422</v>
      </c>
      <c r="L82" s="5">
        <f ca="1">DATEDIF(表1[[#This Row],[入职时间]],TODAY(),"Y")</f>
        <v>19</v>
      </c>
      <c r="M82" s="1">
        <f ca="1">DATEDIF(表1[[#This Row],[工作时间]],TODAY(),"Y")</f>
        <v>21</v>
      </c>
      <c r="N82" s="1">
        <f ca="1">DATEDIF(表1[[#This Row],[出生日期]],TODAY(),"Y")</f>
        <v>47</v>
      </c>
    </row>
    <row r="83" spans="1:14" ht="16.5" x14ac:dyDescent="0.2">
      <c r="A83" s="1" t="s">
        <v>1264</v>
      </c>
      <c r="B83" s="1" t="s">
        <v>146</v>
      </c>
      <c r="C83" s="3" t="s">
        <v>64</v>
      </c>
      <c r="D83" s="1" t="str">
        <f>VLOOKUP(表1[[#This Row],[部门]],表2[],2,0)</f>
        <v>管理</v>
      </c>
      <c r="E83" s="1" t="s">
        <v>3460</v>
      </c>
      <c r="F83" s="1" t="s">
        <v>2388</v>
      </c>
      <c r="G83" s="1" t="str">
        <f>IF(MOD(MID(表1[[#This Row],[身份证号]],17,1),2)=1,"男","女")</f>
        <v>男</v>
      </c>
      <c r="H83" s="1" t="str">
        <f>TEXT(MID(表1[[#This Row],[身份证号]],7,8),"0000-00-00")</f>
        <v>1960-07-22</v>
      </c>
      <c r="I83" s="1" t="s">
        <v>3437</v>
      </c>
      <c r="J83" s="6">
        <v>42299</v>
      </c>
      <c r="K83" s="6">
        <v>30395</v>
      </c>
      <c r="L83" s="5">
        <f ca="1">DATEDIF(表1[[#This Row],[入职时间]],TODAY(),"Y")</f>
        <v>2</v>
      </c>
      <c r="M83" s="1">
        <f ca="1">DATEDIF(表1[[#This Row],[工作时间]],TODAY(),"Y")</f>
        <v>35</v>
      </c>
      <c r="N83" s="1">
        <f ca="1">DATEDIF(表1[[#This Row],[出生日期]],TODAY(),"Y")</f>
        <v>58</v>
      </c>
    </row>
    <row r="84" spans="1:14" ht="16.5" x14ac:dyDescent="0.2">
      <c r="A84" s="1" t="s">
        <v>1265</v>
      </c>
      <c r="B84" s="1" t="s">
        <v>147</v>
      </c>
      <c r="C84" s="3" t="s">
        <v>64</v>
      </c>
      <c r="D84" s="1" t="str">
        <f>VLOOKUP(表1[[#This Row],[部门]],表2[],2,0)</f>
        <v>管理</v>
      </c>
      <c r="E84" s="1" t="s">
        <v>3460</v>
      </c>
      <c r="F84" s="1" t="s">
        <v>2389</v>
      </c>
      <c r="G84" s="1" t="str">
        <f>IF(MOD(MID(表1[[#This Row],[身份证号]],17,1),2)=1,"男","女")</f>
        <v>男</v>
      </c>
      <c r="H84" s="1" t="str">
        <f>TEXT(MID(表1[[#This Row],[身份证号]],7,8),"0000-00-00")</f>
        <v>1963-10-01</v>
      </c>
      <c r="I84" s="1" t="s">
        <v>3437</v>
      </c>
      <c r="J84" s="6">
        <v>33261</v>
      </c>
      <c r="K84" s="6">
        <v>32887</v>
      </c>
      <c r="L84" s="5">
        <f ca="1">DATEDIF(表1[[#This Row],[入职时间]],TODAY(),"Y")</f>
        <v>27</v>
      </c>
      <c r="M84" s="1">
        <f ca="1">DATEDIF(表1[[#This Row],[工作时间]],TODAY(),"Y")</f>
        <v>28</v>
      </c>
      <c r="N84" s="1">
        <f ca="1">DATEDIF(表1[[#This Row],[出生日期]],TODAY(),"Y")</f>
        <v>54</v>
      </c>
    </row>
    <row r="85" spans="1:14" ht="16.5" x14ac:dyDescent="0.2">
      <c r="A85" s="1" t="s">
        <v>1266</v>
      </c>
      <c r="B85" s="1" t="s">
        <v>148</v>
      </c>
      <c r="C85" s="3" t="s">
        <v>64</v>
      </c>
      <c r="D85" s="1" t="str">
        <f>VLOOKUP(表1[[#This Row],[部门]],表2[],2,0)</f>
        <v>管理</v>
      </c>
      <c r="E85" s="1" t="s">
        <v>3460</v>
      </c>
      <c r="F85" s="1" t="s">
        <v>2390</v>
      </c>
      <c r="G85" s="1" t="str">
        <f>IF(MOD(MID(表1[[#This Row],[身份证号]],17,1),2)=1,"男","女")</f>
        <v>男</v>
      </c>
      <c r="H85" s="1" t="str">
        <f>TEXT(MID(表1[[#This Row],[身份证号]],7,8),"0000-00-00")</f>
        <v>1978-06-06</v>
      </c>
      <c r="I85" s="1" t="s">
        <v>3438</v>
      </c>
      <c r="J85" s="6">
        <v>36541</v>
      </c>
      <c r="K85" s="6">
        <v>36541</v>
      </c>
      <c r="L85" s="5">
        <f ca="1">DATEDIF(表1[[#This Row],[入职时间]],TODAY(),"Y")</f>
        <v>18</v>
      </c>
      <c r="M85" s="1">
        <f ca="1">DATEDIF(表1[[#This Row],[工作时间]],TODAY(),"Y")</f>
        <v>18</v>
      </c>
      <c r="N85" s="1">
        <f ca="1">DATEDIF(表1[[#This Row],[出生日期]],TODAY(),"Y")</f>
        <v>40</v>
      </c>
    </row>
    <row r="86" spans="1:14" ht="16.5" x14ac:dyDescent="0.2">
      <c r="A86" s="1" t="s">
        <v>1267</v>
      </c>
      <c r="B86" s="1" t="s">
        <v>149</v>
      </c>
      <c r="C86" s="3" t="s">
        <v>64</v>
      </c>
      <c r="D86" s="1" t="str">
        <f>VLOOKUP(表1[[#This Row],[部门]],表2[],2,0)</f>
        <v>管理</v>
      </c>
      <c r="E86" s="1" t="s">
        <v>3460</v>
      </c>
      <c r="F86" s="1" t="s">
        <v>2391</v>
      </c>
      <c r="G86" s="1" t="str">
        <f>IF(MOD(MID(表1[[#This Row],[身份证号]],17,1),2)=1,"男","女")</f>
        <v>男</v>
      </c>
      <c r="H86" s="1" t="str">
        <f>TEXT(MID(表1[[#This Row],[身份证号]],7,8),"0000-00-00")</f>
        <v>1976-09-23</v>
      </c>
      <c r="I86" s="1" t="s">
        <v>3438</v>
      </c>
      <c r="J86" s="6">
        <v>37401</v>
      </c>
      <c r="K86" s="6">
        <v>36251</v>
      </c>
      <c r="L86" s="5">
        <f ca="1">DATEDIF(表1[[#This Row],[入职时间]],TODAY(),"Y")</f>
        <v>16</v>
      </c>
      <c r="M86" s="1">
        <f ca="1">DATEDIF(表1[[#This Row],[工作时间]],TODAY(),"Y")</f>
        <v>19</v>
      </c>
      <c r="N86" s="1">
        <f ca="1">DATEDIF(表1[[#This Row],[出生日期]],TODAY(),"Y")</f>
        <v>41</v>
      </c>
    </row>
    <row r="87" spans="1:14" ht="16.5" x14ac:dyDescent="0.2">
      <c r="A87" s="1" t="s">
        <v>1268</v>
      </c>
      <c r="B87" s="1" t="s">
        <v>150</v>
      </c>
      <c r="C87" s="3" t="s">
        <v>64</v>
      </c>
      <c r="D87" s="1" t="str">
        <f>VLOOKUP(表1[[#This Row],[部门]],表2[],2,0)</f>
        <v>管理</v>
      </c>
      <c r="E87" s="1" t="s">
        <v>3460</v>
      </c>
      <c r="F87" s="1" t="s">
        <v>2392</v>
      </c>
      <c r="G87" s="1" t="str">
        <f>IF(MOD(MID(表1[[#This Row],[身份证号]],17,1),2)=1,"男","女")</f>
        <v>男</v>
      </c>
      <c r="H87" s="1" t="str">
        <f>TEXT(MID(表1[[#This Row],[身份证号]],7,8),"0000-00-00")</f>
        <v>1977-01-23</v>
      </c>
      <c r="I87" s="1" t="s">
        <v>3436</v>
      </c>
      <c r="J87" s="6">
        <v>36787</v>
      </c>
      <c r="K87" s="6">
        <v>36787</v>
      </c>
      <c r="L87" s="5">
        <f ca="1">DATEDIF(表1[[#This Row],[入职时间]],TODAY(),"Y")</f>
        <v>17</v>
      </c>
      <c r="M87" s="1">
        <f ca="1">DATEDIF(表1[[#This Row],[工作时间]],TODAY(),"Y")</f>
        <v>17</v>
      </c>
      <c r="N87" s="1">
        <f ca="1">DATEDIF(表1[[#This Row],[出生日期]],TODAY(),"Y")</f>
        <v>41</v>
      </c>
    </row>
    <row r="88" spans="1:14" ht="16.5" x14ac:dyDescent="0.2">
      <c r="A88" s="1" t="s">
        <v>1269</v>
      </c>
      <c r="B88" s="1" t="s">
        <v>151</v>
      </c>
      <c r="C88" s="3" t="s">
        <v>64</v>
      </c>
      <c r="D88" s="1" t="str">
        <f>VLOOKUP(表1[[#This Row],[部门]],表2[],2,0)</f>
        <v>管理</v>
      </c>
      <c r="E88" s="1" t="s">
        <v>3460</v>
      </c>
      <c r="F88" s="1" t="s">
        <v>2393</v>
      </c>
      <c r="G88" s="1" t="str">
        <f>IF(MOD(MID(表1[[#This Row],[身份证号]],17,1),2)=1,"男","女")</f>
        <v>女</v>
      </c>
      <c r="H88" s="1" t="str">
        <f>TEXT(MID(表1[[#This Row],[身份证号]],7,8),"0000-00-00")</f>
        <v>1968-07-17</v>
      </c>
      <c r="I88" s="1" t="s">
        <v>3438</v>
      </c>
      <c r="J88" s="6">
        <v>34963</v>
      </c>
      <c r="K88" s="6">
        <v>34963</v>
      </c>
      <c r="L88" s="5">
        <f ca="1">DATEDIF(表1[[#This Row],[入职时间]],TODAY(),"Y")</f>
        <v>22</v>
      </c>
      <c r="M88" s="1">
        <f ca="1">DATEDIF(表1[[#This Row],[工作时间]],TODAY(),"Y")</f>
        <v>22</v>
      </c>
      <c r="N88" s="1">
        <f ca="1">DATEDIF(表1[[#This Row],[出生日期]],TODAY(),"Y")</f>
        <v>50</v>
      </c>
    </row>
    <row r="89" spans="1:14" ht="16.5" x14ac:dyDescent="0.2">
      <c r="A89" s="1" t="s">
        <v>1270</v>
      </c>
      <c r="B89" s="1" t="s">
        <v>152</v>
      </c>
      <c r="C89" s="3" t="s">
        <v>64</v>
      </c>
      <c r="D89" s="1" t="str">
        <f>VLOOKUP(表1[[#This Row],[部门]],表2[],2,0)</f>
        <v>管理</v>
      </c>
      <c r="E89" s="1" t="s">
        <v>3460</v>
      </c>
      <c r="F89" s="1" t="s">
        <v>2394</v>
      </c>
      <c r="G89" s="1" t="str">
        <f>IF(MOD(MID(表1[[#This Row],[身份证号]],17,1),2)=1,"男","女")</f>
        <v>男</v>
      </c>
      <c r="H89" s="1" t="str">
        <f>TEXT(MID(表1[[#This Row],[身份证号]],7,8),"0000-00-00")</f>
        <v>1981-10-19</v>
      </c>
      <c r="I89" s="1" t="s">
        <v>3437</v>
      </c>
      <c r="J89" s="6">
        <v>38427</v>
      </c>
      <c r="K89" s="6">
        <v>38427</v>
      </c>
      <c r="L89" s="5">
        <f ca="1">DATEDIF(表1[[#This Row],[入职时间]],TODAY(),"Y")</f>
        <v>13</v>
      </c>
      <c r="M89" s="1">
        <f ca="1">DATEDIF(表1[[#This Row],[工作时间]],TODAY(),"Y")</f>
        <v>13</v>
      </c>
      <c r="N89" s="1">
        <f ca="1">DATEDIF(表1[[#This Row],[出生日期]],TODAY(),"Y")</f>
        <v>36</v>
      </c>
    </row>
    <row r="90" spans="1:14" ht="16.5" x14ac:dyDescent="0.2">
      <c r="A90" s="1" t="s">
        <v>1271</v>
      </c>
      <c r="B90" s="1" t="s">
        <v>153</v>
      </c>
      <c r="C90" s="3" t="s">
        <v>64</v>
      </c>
      <c r="D90" s="1" t="str">
        <f>VLOOKUP(表1[[#This Row],[部门]],表2[],2,0)</f>
        <v>管理</v>
      </c>
      <c r="E90" s="1" t="s">
        <v>3460</v>
      </c>
      <c r="F90" s="1" t="s">
        <v>2395</v>
      </c>
      <c r="G90" s="1" t="str">
        <f>IF(MOD(MID(表1[[#This Row],[身份证号]],17,1),2)=1,"男","女")</f>
        <v>男</v>
      </c>
      <c r="H90" s="1" t="str">
        <f>TEXT(MID(表1[[#This Row],[身份证号]],7,8),"0000-00-00")</f>
        <v>1974-10-01</v>
      </c>
      <c r="I90" s="1" t="s">
        <v>3437</v>
      </c>
      <c r="J90" s="6">
        <v>36338</v>
      </c>
      <c r="K90" s="6">
        <v>35791</v>
      </c>
      <c r="L90" s="5">
        <f ca="1">DATEDIF(表1[[#This Row],[入职时间]],TODAY(),"Y")</f>
        <v>19</v>
      </c>
      <c r="M90" s="1">
        <f ca="1">DATEDIF(表1[[#This Row],[工作时间]],TODAY(),"Y")</f>
        <v>20</v>
      </c>
      <c r="N90" s="1">
        <f ca="1">DATEDIF(表1[[#This Row],[出生日期]],TODAY(),"Y")</f>
        <v>43</v>
      </c>
    </row>
    <row r="91" spans="1:14" ht="16.5" x14ac:dyDescent="0.2">
      <c r="A91" s="1" t="s">
        <v>1272</v>
      </c>
      <c r="B91" s="1" t="s">
        <v>154</v>
      </c>
      <c r="C91" s="3" t="s">
        <v>64</v>
      </c>
      <c r="D91" s="1" t="str">
        <f>VLOOKUP(表1[[#This Row],[部门]],表2[],2,0)</f>
        <v>管理</v>
      </c>
      <c r="E91" s="1" t="s">
        <v>3460</v>
      </c>
      <c r="F91" s="1" t="s">
        <v>2396</v>
      </c>
      <c r="G91" s="1" t="str">
        <f>IF(MOD(MID(表1[[#This Row],[身份证号]],17,1),2)=1,"男","女")</f>
        <v>女</v>
      </c>
      <c r="H91" s="1" t="str">
        <f>TEXT(MID(表1[[#This Row],[身份证号]],7,8),"0000-00-00")</f>
        <v>1976-11-15</v>
      </c>
      <c r="I91" s="1" t="s">
        <v>3438</v>
      </c>
      <c r="J91" s="6">
        <v>39634</v>
      </c>
      <c r="K91" s="6">
        <v>37214</v>
      </c>
      <c r="L91" s="5">
        <f ca="1">DATEDIF(表1[[#This Row],[入职时间]],TODAY(),"Y")</f>
        <v>10</v>
      </c>
      <c r="M91" s="1">
        <f ca="1">DATEDIF(表1[[#This Row],[工作时间]],TODAY(),"Y")</f>
        <v>16</v>
      </c>
      <c r="N91" s="1">
        <f ca="1">DATEDIF(表1[[#This Row],[出生日期]],TODAY(),"Y")</f>
        <v>41</v>
      </c>
    </row>
    <row r="92" spans="1:14" ht="16.5" x14ac:dyDescent="0.2">
      <c r="A92" s="1" t="s">
        <v>1273</v>
      </c>
      <c r="B92" s="1" t="s">
        <v>155</v>
      </c>
      <c r="C92" s="3" t="s">
        <v>64</v>
      </c>
      <c r="D92" s="1" t="str">
        <f>VLOOKUP(表1[[#This Row],[部门]],表2[],2,0)</f>
        <v>管理</v>
      </c>
      <c r="E92" s="1" t="s">
        <v>3460</v>
      </c>
      <c r="F92" s="1" t="s">
        <v>2397</v>
      </c>
      <c r="G92" s="1" t="str">
        <f>IF(MOD(MID(表1[[#This Row],[身份证号]],17,1),2)=1,"男","女")</f>
        <v>女</v>
      </c>
      <c r="H92" s="1" t="str">
        <f>TEXT(MID(表1[[#This Row],[身份证号]],7,8),"0000-00-00")</f>
        <v>1969-09-22</v>
      </c>
      <c r="I92" s="1" t="s">
        <v>3438</v>
      </c>
      <c r="J92" s="6">
        <v>37645</v>
      </c>
      <c r="K92" s="6">
        <v>34556</v>
      </c>
      <c r="L92" s="5">
        <f ca="1">DATEDIF(表1[[#This Row],[入职时间]],TODAY(),"Y")</f>
        <v>15</v>
      </c>
      <c r="M92" s="1">
        <f ca="1">DATEDIF(表1[[#This Row],[工作时间]],TODAY(),"Y")</f>
        <v>24</v>
      </c>
      <c r="N92" s="1">
        <f ca="1">DATEDIF(表1[[#This Row],[出生日期]],TODAY(),"Y")</f>
        <v>48</v>
      </c>
    </row>
    <row r="93" spans="1:14" ht="16.5" x14ac:dyDescent="0.2">
      <c r="A93" s="1" t="s">
        <v>1274</v>
      </c>
      <c r="B93" s="1" t="s">
        <v>156</v>
      </c>
      <c r="C93" s="3" t="s">
        <v>64</v>
      </c>
      <c r="D93" s="1" t="str">
        <f>VLOOKUP(表1[[#This Row],[部门]],表2[],2,0)</f>
        <v>管理</v>
      </c>
      <c r="E93" s="1" t="s">
        <v>3460</v>
      </c>
      <c r="F93" s="1" t="s">
        <v>2398</v>
      </c>
      <c r="G93" s="1" t="str">
        <f>IF(MOD(MID(表1[[#This Row],[身份证号]],17,1),2)=1,"男","女")</f>
        <v>男</v>
      </c>
      <c r="H93" s="1" t="str">
        <f>TEXT(MID(表1[[#This Row],[身份证号]],7,8),"0000-00-00")</f>
        <v>1977-04-19</v>
      </c>
      <c r="I93" s="1" t="s">
        <v>3438</v>
      </c>
      <c r="J93" s="6">
        <v>40019</v>
      </c>
      <c r="K93" s="6">
        <v>37969</v>
      </c>
      <c r="L93" s="5">
        <f ca="1">DATEDIF(表1[[#This Row],[入职时间]],TODAY(),"Y")</f>
        <v>9</v>
      </c>
      <c r="M93" s="1">
        <f ca="1">DATEDIF(表1[[#This Row],[工作时间]],TODAY(),"Y")</f>
        <v>14</v>
      </c>
      <c r="N93" s="1">
        <f ca="1">DATEDIF(表1[[#This Row],[出生日期]],TODAY(),"Y")</f>
        <v>41</v>
      </c>
    </row>
    <row r="94" spans="1:14" ht="16.5" x14ac:dyDescent="0.2">
      <c r="A94" s="1" t="s">
        <v>1275</v>
      </c>
      <c r="B94" s="1" t="s">
        <v>157</v>
      </c>
      <c r="C94" s="3" t="s">
        <v>64</v>
      </c>
      <c r="D94" s="1" t="str">
        <f>VLOOKUP(表1[[#This Row],[部门]],表2[],2,0)</f>
        <v>管理</v>
      </c>
      <c r="E94" s="1" t="s">
        <v>3460</v>
      </c>
      <c r="F94" s="1" t="s">
        <v>2399</v>
      </c>
      <c r="G94" s="1" t="str">
        <f>IF(MOD(MID(表1[[#This Row],[身份证号]],17,1),2)=1,"男","女")</f>
        <v>女</v>
      </c>
      <c r="H94" s="1" t="str">
        <f>TEXT(MID(表1[[#This Row],[身份证号]],7,8),"0000-00-00")</f>
        <v>1964-07-08</v>
      </c>
      <c r="I94" s="1" t="s">
        <v>3437</v>
      </c>
      <c r="J94" s="6">
        <v>41613</v>
      </c>
      <c r="K94" s="6">
        <v>31949</v>
      </c>
      <c r="L94" s="5">
        <f ca="1">DATEDIF(表1[[#This Row],[入职时间]],TODAY(),"Y")</f>
        <v>4</v>
      </c>
      <c r="M94" s="1">
        <f ca="1">DATEDIF(表1[[#This Row],[工作时间]],TODAY(),"Y")</f>
        <v>31</v>
      </c>
      <c r="N94" s="1">
        <f ca="1">DATEDIF(表1[[#This Row],[出生日期]],TODAY(),"Y")</f>
        <v>54</v>
      </c>
    </row>
    <row r="95" spans="1:14" ht="16.5" x14ac:dyDescent="0.2">
      <c r="A95" s="1" t="s">
        <v>1276</v>
      </c>
      <c r="B95" s="1" t="s">
        <v>158</v>
      </c>
      <c r="C95" s="3" t="s">
        <v>64</v>
      </c>
      <c r="D95" s="1" t="str">
        <f>VLOOKUP(表1[[#This Row],[部门]],表2[],2,0)</f>
        <v>管理</v>
      </c>
      <c r="E95" s="1" t="s">
        <v>3460</v>
      </c>
      <c r="F95" s="1" t="s">
        <v>2400</v>
      </c>
      <c r="G95" s="1" t="str">
        <f>IF(MOD(MID(表1[[#This Row],[身份证号]],17,1),2)=1,"男","女")</f>
        <v>男</v>
      </c>
      <c r="H95" s="1" t="str">
        <f>TEXT(MID(表1[[#This Row],[身份证号]],7,8),"0000-00-00")</f>
        <v>1977-02-03</v>
      </c>
      <c r="I95" s="1" t="s">
        <v>3432</v>
      </c>
      <c r="J95" s="6">
        <v>37766</v>
      </c>
      <c r="K95" s="6">
        <v>37766</v>
      </c>
      <c r="L95" s="5">
        <f ca="1">DATEDIF(表1[[#This Row],[入职时间]],TODAY(),"Y")</f>
        <v>15</v>
      </c>
      <c r="M95" s="1">
        <f ca="1">DATEDIF(表1[[#This Row],[工作时间]],TODAY(),"Y")</f>
        <v>15</v>
      </c>
      <c r="N95" s="1">
        <f ca="1">DATEDIF(表1[[#This Row],[出生日期]],TODAY(),"Y")</f>
        <v>41</v>
      </c>
    </row>
    <row r="96" spans="1:14" ht="16.5" x14ac:dyDescent="0.2">
      <c r="A96" s="1" t="s">
        <v>1277</v>
      </c>
      <c r="B96" s="1" t="s">
        <v>159</v>
      </c>
      <c r="C96" s="3" t="s">
        <v>64</v>
      </c>
      <c r="D96" s="1" t="str">
        <f>VLOOKUP(表1[[#This Row],[部门]],表2[],2,0)</f>
        <v>管理</v>
      </c>
      <c r="E96" s="1" t="s">
        <v>3460</v>
      </c>
      <c r="F96" s="1" t="s">
        <v>2401</v>
      </c>
      <c r="G96" s="1" t="str">
        <f>IF(MOD(MID(表1[[#This Row],[身份证号]],17,1),2)=1,"男","女")</f>
        <v>男</v>
      </c>
      <c r="H96" s="1" t="str">
        <f>TEXT(MID(表1[[#This Row],[身份证号]],7,8),"0000-00-00")</f>
        <v>1964-10-14</v>
      </c>
      <c r="I96" s="1" t="s">
        <v>3437</v>
      </c>
      <c r="J96" s="6">
        <v>33697</v>
      </c>
      <c r="K96" s="6">
        <v>32264</v>
      </c>
      <c r="L96" s="5">
        <f ca="1">DATEDIF(表1[[#This Row],[入职时间]],TODAY(),"Y")</f>
        <v>26</v>
      </c>
      <c r="M96" s="1">
        <f ca="1">DATEDIF(表1[[#This Row],[工作时间]],TODAY(),"Y")</f>
        <v>30</v>
      </c>
      <c r="N96" s="1">
        <f ca="1">DATEDIF(表1[[#This Row],[出生日期]],TODAY(),"Y")</f>
        <v>53</v>
      </c>
    </row>
    <row r="97" spans="1:14" ht="16.5" x14ac:dyDescent="0.2">
      <c r="A97" s="1" t="s">
        <v>1278</v>
      </c>
      <c r="B97" s="1" t="s">
        <v>160</v>
      </c>
      <c r="C97" s="3" t="s">
        <v>21</v>
      </c>
      <c r="D97" s="1" t="str">
        <f>VLOOKUP(表1[[#This Row],[部门]],表2[],2,0)</f>
        <v>技术</v>
      </c>
      <c r="E97" s="1" t="s">
        <v>3450</v>
      </c>
      <c r="F97" s="1" t="s">
        <v>2402</v>
      </c>
      <c r="G97" s="1" t="str">
        <f>IF(MOD(MID(表1[[#This Row],[身份证号]],17,1),2)=1,"男","女")</f>
        <v>男</v>
      </c>
      <c r="H97" s="1" t="str">
        <f>TEXT(MID(表1[[#This Row],[身份证号]],7,8),"0000-00-00")</f>
        <v>1965-06-17</v>
      </c>
      <c r="I97" s="1" t="s">
        <v>3438</v>
      </c>
      <c r="J97" s="6">
        <v>34274</v>
      </c>
      <c r="K97" s="6">
        <v>34274</v>
      </c>
      <c r="L97" s="5">
        <f ca="1">DATEDIF(表1[[#This Row],[入职时间]],TODAY(),"Y")</f>
        <v>24</v>
      </c>
      <c r="M97" s="1">
        <f ca="1">DATEDIF(表1[[#This Row],[工作时间]],TODAY(),"Y")</f>
        <v>24</v>
      </c>
      <c r="N97" s="1">
        <f ca="1">DATEDIF(表1[[#This Row],[出生日期]],TODAY(),"Y")</f>
        <v>53</v>
      </c>
    </row>
    <row r="98" spans="1:14" ht="16.5" x14ac:dyDescent="0.2">
      <c r="A98" s="1" t="s">
        <v>1279</v>
      </c>
      <c r="B98" s="1" t="s">
        <v>161</v>
      </c>
      <c r="C98" s="3" t="s">
        <v>21</v>
      </c>
      <c r="D98" s="1" t="str">
        <f>VLOOKUP(表1[[#This Row],[部门]],表2[],2,0)</f>
        <v>技术</v>
      </c>
      <c r="E98" s="1" t="s">
        <v>3448</v>
      </c>
      <c r="F98" s="1" t="s">
        <v>2403</v>
      </c>
      <c r="G98" s="1" t="str">
        <f>IF(MOD(MID(表1[[#This Row],[身份证号]],17,1),2)=1,"男","女")</f>
        <v>女</v>
      </c>
      <c r="H98" s="1" t="str">
        <f>TEXT(MID(表1[[#This Row],[身份证号]],7,8),"0000-00-00")</f>
        <v>1980-01-24</v>
      </c>
      <c r="I98" s="1" t="s">
        <v>3432</v>
      </c>
      <c r="J98" s="6">
        <v>37316</v>
      </c>
      <c r="K98" s="6">
        <v>37316</v>
      </c>
      <c r="L98" s="5">
        <f ca="1">DATEDIF(表1[[#This Row],[入职时间]],TODAY(),"Y")</f>
        <v>16</v>
      </c>
      <c r="M98" s="1">
        <f ca="1">DATEDIF(表1[[#This Row],[工作时间]],TODAY(),"Y")</f>
        <v>16</v>
      </c>
      <c r="N98" s="1">
        <f ca="1">DATEDIF(表1[[#This Row],[出生日期]],TODAY(),"Y")</f>
        <v>38</v>
      </c>
    </row>
    <row r="99" spans="1:14" ht="16.5" x14ac:dyDescent="0.2">
      <c r="A99" s="1" t="s">
        <v>1280</v>
      </c>
      <c r="B99" s="1" t="s">
        <v>162</v>
      </c>
      <c r="C99" s="3" t="s">
        <v>21</v>
      </c>
      <c r="D99" s="1" t="str">
        <f>VLOOKUP(表1[[#This Row],[部门]],表2[],2,0)</f>
        <v>技术</v>
      </c>
      <c r="E99" s="1" t="s">
        <v>3460</v>
      </c>
      <c r="F99" s="1" t="s">
        <v>2404</v>
      </c>
      <c r="G99" s="1" t="str">
        <f>IF(MOD(MID(表1[[#This Row],[身份证号]],17,1),2)=1,"男","女")</f>
        <v>男</v>
      </c>
      <c r="H99" s="1" t="str">
        <f>TEXT(MID(表1[[#This Row],[身份证号]],7,8),"0000-00-00")</f>
        <v>1968-02-11</v>
      </c>
      <c r="I99" s="1" t="s">
        <v>3438</v>
      </c>
      <c r="J99" s="6">
        <v>34517</v>
      </c>
      <c r="K99" s="6">
        <v>34517</v>
      </c>
      <c r="L99" s="5">
        <f ca="1">DATEDIF(表1[[#This Row],[入职时间]],TODAY(),"Y")</f>
        <v>24</v>
      </c>
      <c r="M99" s="1">
        <f ca="1">DATEDIF(表1[[#This Row],[工作时间]],TODAY(),"Y")</f>
        <v>24</v>
      </c>
      <c r="N99" s="1">
        <f ca="1">DATEDIF(表1[[#This Row],[出生日期]],TODAY(),"Y")</f>
        <v>50</v>
      </c>
    </row>
    <row r="100" spans="1:14" ht="16.5" x14ac:dyDescent="0.2">
      <c r="A100" s="1" t="s">
        <v>1281</v>
      </c>
      <c r="B100" s="1" t="s">
        <v>163</v>
      </c>
      <c r="C100" s="3" t="s">
        <v>21</v>
      </c>
      <c r="D100" s="1" t="str">
        <f>VLOOKUP(表1[[#This Row],[部门]],表2[],2,0)</f>
        <v>技术</v>
      </c>
      <c r="E100" s="1" t="s">
        <v>3460</v>
      </c>
      <c r="F100" s="1" t="s">
        <v>2405</v>
      </c>
      <c r="G100" s="1" t="str">
        <f>IF(MOD(MID(表1[[#This Row],[身份证号]],17,1),2)=1,"男","女")</f>
        <v>男</v>
      </c>
      <c r="H100" s="1" t="str">
        <f>TEXT(MID(表1[[#This Row],[身份证号]],7,8),"0000-00-00")</f>
        <v>1960-10-08</v>
      </c>
      <c r="I100" s="1" t="s">
        <v>3437</v>
      </c>
      <c r="J100" s="6">
        <v>34667</v>
      </c>
      <c r="K100" s="6">
        <v>32156</v>
      </c>
      <c r="L100" s="5">
        <f ca="1">DATEDIF(表1[[#This Row],[入职时间]],TODAY(),"Y")</f>
        <v>23</v>
      </c>
      <c r="M100" s="1">
        <f ca="1">DATEDIF(表1[[#This Row],[工作时间]],TODAY(),"Y")</f>
        <v>30</v>
      </c>
      <c r="N100" s="1">
        <f ca="1">DATEDIF(表1[[#This Row],[出生日期]],TODAY(),"Y")</f>
        <v>57</v>
      </c>
    </row>
    <row r="101" spans="1:14" ht="16.5" x14ac:dyDescent="0.2">
      <c r="A101" s="1" t="s">
        <v>1282</v>
      </c>
      <c r="B101" s="1" t="s">
        <v>164</v>
      </c>
      <c r="C101" s="3" t="s">
        <v>21</v>
      </c>
      <c r="D101" s="1" t="str">
        <f>VLOOKUP(表1[[#This Row],[部门]],表2[],2,0)</f>
        <v>技术</v>
      </c>
      <c r="E101" s="1" t="s">
        <v>3460</v>
      </c>
      <c r="F101" s="1" t="s">
        <v>2406</v>
      </c>
      <c r="G101" s="1" t="str">
        <f>IF(MOD(MID(表1[[#This Row],[身份证号]],17,1),2)=1,"男","女")</f>
        <v>男</v>
      </c>
      <c r="H101" s="1" t="str">
        <f>TEXT(MID(表1[[#This Row],[身份证号]],7,8),"0000-00-00")</f>
        <v>1973-03-31</v>
      </c>
      <c r="I101" s="1" t="s">
        <v>3432</v>
      </c>
      <c r="J101" s="6">
        <v>36113</v>
      </c>
      <c r="K101" s="6">
        <v>36113</v>
      </c>
      <c r="L101" s="5">
        <f ca="1">DATEDIF(表1[[#This Row],[入职时间]],TODAY(),"Y")</f>
        <v>19</v>
      </c>
      <c r="M101" s="1">
        <f ca="1">DATEDIF(表1[[#This Row],[工作时间]],TODAY(),"Y")</f>
        <v>19</v>
      </c>
      <c r="N101" s="1">
        <f ca="1">DATEDIF(表1[[#This Row],[出生日期]],TODAY(),"Y")</f>
        <v>45</v>
      </c>
    </row>
    <row r="102" spans="1:14" ht="16.5" x14ac:dyDescent="0.2">
      <c r="A102" s="1" t="s">
        <v>1283</v>
      </c>
      <c r="B102" s="1" t="s">
        <v>165</v>
      </c>
      <c r="C102" s="3" t="s">
        <v>21</v>
      </c>
      <c r="D102" s="1" t="str">
        <f>VLOOKUP(表1[[#This Row],[部门]],表2[],2,0)</f>
        <v>技术</v>
      </c>
      <c r="E102" s="1" t="s">
        <v>3460</v>
      </c>
      <c r="F102" s="1" t="s">
        <v>2407</v>
      </c>
      <c r="G102" s="1" t="str">
        <f>IF(MOD(MID(表1[[#This Row],[身份证号]],17,1),2)=1,"男","女")</f>
        <v>男</v>
      </c>
      <c r="H102" s="1" t="str">
        <f>TEXT(MID(表1[[#This Row],[身份证号]],7,8),"0000-00-00")</f>
        <v>1962-10-09</v>
      </c>
      <c r="I102" s="1" t="s">
        <v>3437</v>
      </c>
      <c r="J102" s="6">
        <v>34745</v>
      </c>
      <c r="K102" s="6">
        <v>31127</v>
      </c>
      <c r="L102" s="5">
        <f ca="1">DATEDIF(表1[[#This Row],[入职时间]],TODAY(),"Y")</f>
        <v>23</v>
      </c>
      <c r="M102" s="1">
        <f ca="1">DATEDIF(表1[[#This Row],[工作时间]],TODAY(),"Y")</f>
        <v>33</v>
      </c>
      <c r="N102" s="1">
        <f ca="1">DATEDIF(表1[[#This Row],[出生日期]],TODAY(),"Y")</f>
        <v>55</v>
      </c>
    </row>
    <row r="103" spans="1:14" ht="16.5" x14ac:dyDescent="0.2">
      <c r="A103" s="1" t="s">
        <v>1284</v>
      </c>
      <c r="B103" s="1" t="s">
        <v>166</v>
      </c>
      <c r="C103" s="3" t="s">
        <v>21</v>
      </c>
      <c r="D103" s="1" t="str">
        <f>VLOOKUP(表1[[#This Row],[部门]],表2[],2,0)</f>
        <v>技术</v>
      </c>
      <c r="E103" s="1" t="s">
        <v>3460</v>
      </c>
      <c r="F103" s="1" t="s">
        <v>2408</v>
      </c>
      <c r="G103" s="1" t="str">
        <f>IF(MOD(MID(表1[[#This Row],[身份证号]],17,1),2)=1,"男","女")</f>
        <v>男</v>
      </c>
      <c r="H103" s="1" t="str">
        <f>TEXT(MID(表1[[#This Row],[身份证号]],7,8),"0000-00-00")</f>
        <v>1977-03-28</v>
      </c>
      <c r="I103" s="1" t="s">
        <v>3437</v>
      </c>
      <c r="J103" s="6">
        <v>37826</v>
      </c>
      <c r="K103" s="6">
        <v>37826</v>
      </c>
      <c r="L103" s="5">
        <f ca="1">DATEDIF(表1[[#This Row],[入职时间]],TODAY(),"Y")</f>
        <v>15</v>
      </c>
      <c r="M103" s="1">
        <f ca="1">DATEDIF(表1[[#This Row],[工作时间]],TODAY(),"Y")</f>
        <v>15</v>
      </c>
      <c r="N103" s="1">
        <f ca="1">DATEDIF(表1[[#This Row],[出生日期]],TODAY(),"Y")</f>
        <v>41</v>
      </c>
    </row>
    <row r="104" spans="1:14" ht="16.5" x14ac:dyDescent="0.2">
      <c r="A104" s="1" t="s">
        <v>1285</v>
      </c>
      <c r="B104" s="1" t="s">
        <v>167</v>
      </c>
      <c r="C104" s="3" t="s">
        <v>21</v>
      </c>
      <c r="D104" s="1" t="str">
        <f>VLOOKUP(表1[[#This Row],[部门]],表2[],2,0)</f>
        <v>技术</v>
      </c>
      <c r="E104" s="1" t="s">
        <v>3460</v>
      </c>
      <c r="F104" s="1" t="s">
        <v>2409</v>
      </c>
      <c r="G104" s="1" t="str">
        <f>IF(MOD(MID(表1[[#This Row],[身份证号]],17,1),2)=1,"男","女")</f>
        <v>女</v>
      </c>
      <c r="H104" s="1" t="str">
        <f>TEXT(MID(表1[[#This Row],[身份证号]],7,8),"0000-00-00")</f>
        <v>1957-02-04</v>
      </c>
      <c r="I104" s="1" t="s">
        <v>3438</v>
      </c>
      <c r="J104" s="6">
        <v>39665</v>
      </c>
      <c r="K104" s="6">
        <v>30653</v>
      </c>
      <c r="L104" s="5">
        <f ca="1">DATEDIF(表1[[#This Row],[入职时间]],TODAY(),"Y")</f>
        <v>10</v>
      </c>
      <c r="M104" s="1">
        <f ca="1">DATEDIF(表1[[#This Row],[工作时间]],TODAY(),"Y")</f>
        <v>34</v>
      </c>
      <c r="N104" s="1">
        <f ca="1">DATEDIF(表1[[#This Row],[出生日期]],TODAY(),"Y")</f>
        <v>61</v>
      </c>
    </row>
    <row r="105" spans="1:14" ht="16.5" x14ac:dyDescent="0.2">
      <c r="A105" s="1" t="s">
        <v>1286</v>
      </c>
      <c r="B105" s="1" t="s">
        <v>168</v>
      </c>
      <c r="C105" s="3" t="s">
        <v>21</v>
      </c>
      <c r="D105" s="1" t="str">
        <f>VLOOKUP(表1[[#This Row],[部门]],表2[],2,0)</f>
        <v>技术</v>
      </c>
      <c r="E105" s="1" t="s">
        <v>3460</v>
      </c>
      <c r="F105" s="1" t="s">
        <v>2410</v>
      </c>
      <c r="G105" s="1" t="str">
        <f>IF(MOD(MID(表1[[#This Row],[身份证号]],17,1),2)=1,"男","女")</f>
        <v>男</v>
      </c>
      <c r="H105" s="1" t="str">
        <f>TEXT(MID(表1[[#This Row],[身份证号]],7,8),"0000-00-00")</f>
        <v>1963-01-02</v>
      </c>
      <c r="I105" s="1" t="s">
        <v>3437</v>
      </c>
      <c r="J105" s="6">
        <v>33436</v>
      </c>
      <c r="K105" s="6">
        <v>32143</v>
      </c>
      <c r="L105" s="5">
        <f ca="1">DATEDIF(表1[[#This Row],[入职时间]],TODAY(),"Y")</f>
        <v>27</v>
      </c>
      <c r="M105" s="1">
        <f ca="1">DATEDIF(表1[[#This Row],[工作时间]],TODAY(),"Y")</f>
        <v>30</v>
      </c>
      <c r="N105" s="1">
        <f ca="1">DATEDIF(表1[[#This Row],[出生日期]],TODAY(),"Y")</f>
        <v>55</v>
      </c>
    </row>
    <row r="106" spans="1:14" ht="16.5" x14ac:dyDescent="0.2">
      <c r="A106" s="1" t="s">
        <v>1287</v>
      </c>
      <c r="B106" s="1" t="s">
        <v>169</v>
      </c>
      <c r="C106" s="3" t="s">
        <v>21</v>
      </c>
      <c r="D106" s="1" t="str">
        <f>VLOOKUP(表1[[#This Row],[部门]],表2[],2,0)</f>
        <v>技术</v>
      </c>
      <c r="E106" s="1" t="s">
        <v>3460</v>
      </c>
      <c r="F106" s="1" t="s">
        <v>2411</v>
      </c>
      <c r="G106" s="1" t="str">
        <f>IF(MOD(MID(表1[[#This Row],[身份证号]],17,1),2)=1,"男","女")</f>
        <v>男</v>
      </c>
      <c r="H106" s="1" t="str">
        <f>TEXT(MID(表1[[#This Row],[身份证号]],7,8),"0000-00-00")</f>
        <v>1966-04-06</v>
      </c>
      <c r="I106" s="1" t="s">
        <v>3438</v>
      </c>
      <c r="J106" s="6">
        <v>36782</v>
      </c>
      <c r="K106" s="6">
        <v>33151</v>
      </c>
      <c r="L106" s="5">
        <f ca="1">DATEDIF(表1[[#This Row],[入职时间]],TODAY(),"Y")</f>
        <v>17</v>
      </c>
      <c r="M106" s="1">
        <f ca="1">DATEDIF(表1[[#This Row],[工作时间]],TODAY(),"Y")</f>
        <v>27</v>
      </c>
      <c r="N106" s="1">
        <f ca="1">DATEDIF(表1[[#This Row],[出生日期]],TODAY(),"Y")</f>
        <v>52</v>
      </c>
    </row>
    <row r="107" spans="1:14" ht="16.5" x14ac:dyDescent="0.2">
      <c r="A107" s="1" t="s">
        <v>1288</v>
      </c>
      <c r="B107" s="1" t="s">
        <v>170</v>
      </c>
      <c r="C107" s="3" t="s">
        <v>21</v>
      </c>
      <c r="D107" s="1" t="str">
        <f>VLOOKUP(表1[[#This Row],[部门]],表2[],2,0)</f>
        <v>技术</v>
      </c>
      <c r="E107" s="1" t="s">
        <v>3460</v>
      </c>
      <c r="F107" s="1" t="s">
        <v>2412</v>
      </c>
      <c r="G107" s="1" t="str">
        <f>IF(MOD(MID(表1[[#This Row],[身份证号]],17,1),2)=1,"男","女")</f>
        <v>男</v>
      </c>
      <c r="H107" s="1" t="str">
        <f>TEXT(MID(表1[[#This Row],[身份证号]],7,8),"0000-00-00")</f>
        <v>1979-04-14</v>
      </c>
      <c r="I107" s="1" t="s">
        <v>3437</v>
      </c>
      <c r="J107" s="6">
        <v>40628</v>
      </c>
      <c r="K107" s="6">
        <v>37891</v>
      </c>
      <c r="L107" s="5">
        <f ca="1">DATEDIF(表1[[#This Row],[入职时间]],TODAY(),"Y")</f>
        <v>7</v>
      </c>
      <c r="M107" s="1">
        <f ca="1">DATEDIF(表1[[#This Row],[工作时间]],TODAY(),"Y")</f>
        <v>14</v>
      </c>
      <c r="N107" s="1">
        <f ca="1">DATEDIF(表1[[#This Row],[出生日期]],TODAY(),"Y")</f>
        <v>39</v>
      </c>
    </row>
    <row r="108" spans="1:14" ht="16.5" x14ac:dyDescent="0.2">
      <c r="A108" s="1" t="s">
        <v>1289</v>
      </c>
      <c r="B108" s="1" t="s">
        <v>171</v>
      </c>
      <c r="C108" s="3" t="s">
        <v>21</v>
      </c>
      <c r="D108" s="1" t="str">
        <f>VLOOKUP(表1[[#This Row],[部门]],表2[],2,0)</f>
        <v>技术</v>
      </c>
      <c r="E108" s="1" t="s">
        <v>3460</v>
      </c>
      <c r="F108" s="1" t="s">
        <v>2413</v>
      </c>
      <c r="G108" s="1" t="str">
        <f>IF(MOD(MID(表1[[#This Row],[身份证号]],17,1),2)=1,"男","女")</f>
        <v>男</v>
      </c>
      <c r="H108" s="1" t="str">
        <f>TEXT(MID(表1[[#This Row],[身份证号]],7,8),"0000-00-00")</f>
        <v>1979-08-28</v>
      </c>
      <c r="I108" s="1" t="s">
        <v>3437</v>
      </c>
      <c r="J108" s="6">
        <v>37974</v>
      </c>
      <c r="K108" s="6">
        <v>37974</v>
      </c>
      <c r="L108" s="5">
        <f ca="1">DATEDIF(表1[[#This Row],[入职时间]],TODAY(),"Y")</f>
        <v>14</v>
      </c>
      <c r="M108" s="1">
        <f ca="1">DATEDIF(表1[[#This Row],[工作时间]],TODAY(),"Y")</f>
        <v>14</v>
      </c>
      <c r="N108" s="1">
        <f ca="1">DATEDIF(表1[[#This Row],[出生日期]],TODAY(),"Y")</f>
        <v>39</v>
      </c>
    </row>
    <row r="109" spans="1:14" ht="16.5" x14ac:dyDescent="0.2">
      <c r="A109" s="1" t="s">
        <v>1290</v>
      </c>
      <c r="B109" s="1" t="s">
        <v>172</v>
      </c>
      <c r="C109" s="3" t="s">
        <v>60</v>
      </c>
      <c r="D109" s="1" t="str">
        <f>VLOOKUP(表1[[#This Row],[部门]],表2[],2,0)</f>
        <v>技术</v>
      </c>
      <c r="E109" s="1" t="s">
        <v>3450</v>
      </c>
      <c r="F109" s="1" t="s">
        <v>2414</v>
      </c>
      <c r="G109" s="1" t="str">
        <f>IF(MOD(MID(表1[[#This Row],[身份证号]],17,1),2)=1,"男","女")</f>
        <v>男</v>
      </c>
      <c r="H109" s="1" t="str">
        <f>TEXT(MID(表1[[#This Row],[身份证号]],7,8),"0000-00-00")</f>
        <v>1965-01-12</v>
      </c>
      <c r="I109" s="1" t="s">
        <v>3438</v>
      </c>
      <c r="J109" s="6">
        <v>37059</v>
      </c>
      <c r="K109" s="6">
        <v>34045</v>
      </c>
      <c r="L109" s="5">
        <f ca="1">DATEDIF(表1[[#This Row],[入职时间]],TODAY(),"Y")</f>
        <v>17</v>
      </c>
      <c r="M109" s="1">
        <f ca="1">DATEDIF(表1[[#This Row],[工作时间]],TODAY(),"Y")</f>
        <v>25</v>
      </c>
      <c r="N109" s="1">
        <f ca="1">DATEDIF(表1[[#This Row],[出生日期]],TODAY(),"Y")</f>
        <v>53</v>
      </c>
    </row>
    <row r="110" spans="1:14" ht="16.5" x14ac:dyDescent="0.2">
      <c r="A110" s="1" t="s">
        <v>1291</v>
      </c>
      <c r="B110" s="1" t="s">
        <v>173</v>
      </c>
      <c r="C110" s="3" t="s">
        <v>60</v>
      </c>
      <c r="D110" s="1" t="str">
        <f>VLOOKUP(表1[[#This Row],[部门]],表2[],2,0)</f>
        <v>技术</v>
      </c>
      <c r="E110" s="1" t="s">
        <v>3448</v>
      </c>
      <c r="F110" s="1" t="s">
        <v>2415</v>
      </c>
      <c r="G110" s="1" t="str">
        <f>IF(MOD(MID(表1[[#This Row],[身份证号]],17,1),2)=1,"男","女")</f>
        <v>男</v>
      </c>
      <c r="H110" s="1" t="str">
        <f>TEXT(MID(表1[[#This Row],[身份证号]],7,8),"0000-00-00")</f>
        <v>1967-07-12</v>
      </c>
      <c r="I110" s="1" t="s">
        <v>3438</v>
      </c>
      <c r="J110" s="6">
        <v>42424</v>
      </c>
      <c r="K110" s="6">
        <v>34762</v>
      </c>
      <c r="L110" s="5">
        <f ca="1">DATEDIF(表1[[#This Row],[入职时间]],TODAY(),"Y")</f>
        <v>2</v>
      </c>
      <c r="M110" s="1">
        <f ca="1">DATEDIF(表1[[#This Row],[工作时间]],TODAY(),"Y")</f>
        <v>23</v>
      </c>
      <c r="N110" s="1">
        <f ca="1">DATEDIF(表1[[#This Row],[出生日期]],TODAY(),"Y")</f>
        <v>51</v>
      </c>
    </row>
    <row r="111" spans="1:14" ht="16.5" x14ac:dyDescent="0.2">
      <c r="A111" s="1" t="s">
        <v>1292</v>
      </c>
      <c r="B111" s="1" t="s">
        <v>174</v>
      </c>
      <c r="C111" s="3" t="s">
        <v>60</v>
      </c>
      <c r="D111" s="1" t="str">
        <f>VLOOKUP(表1[[#This Row],[部门]],表2[],2,0)</f>
        <v>技术</v>
      </c>
      <c r="E111" s="1" t="s">
        <v>3448</v>
      </c>
      <c r="F111" s="1" t="s">
        <v>2416</v>
      </c>
      <c r="G111" s="1" t="str">
        <f>IF(MOD(MID(表1[[#This Row],[身份证号]],17,1),2)=1,"男","女")</f>
        <v>男</v>
      </c>
      <c r="H111" s="1" t="str">
        <f>TEXT(MID(表1[[#This Row],[身份证号]],7,8),"0000-00-00")</f>
        <v>1979-07-17</v>
      </c>
      <c r="I111" s="1" t="s">
        <v>3438</v>
      </c>
      <c r="J111" s="6">
        <v>42430</v>
      </c>
      <c r="K111" s="6">
        <v>36965</v>
      </c>
      <c r="L111" s="5">
        <f ca="1">DATEDIF(表1[[#This Row],[入职时间]],TODAY(),"Y")</f>
        <v>2</v>
      </c>
      <c r="M111" s="1">
        <f ca="1">DATEDIF(表1[[#This Row],[工作时间]],TODAY(),"Y")</f>
        <v>17</v>
      </c>
      <c r="N111" s="1">
        <f ca="1">DATEDIF(表1[[#This Row],[出生日期]],TODAY(),"Y")</f>
        <v>39</v>
      </c>
    </row>
    <row r="112" spans="1:14" ht="16.5" x14ac:dyDescent="0.2">
      <c r="A112" s="1" t="s">
        <v>1293</v>
      </c>
      <c r="B112" s="1" t="s">
        <v>175</v>
      </c>
      <c r="C112" s="3" t="s">
        <v>60</v>
      </c>
      <c r="D112" s="1" t="str">
        <f>VLOOKUP(表1[[#This Row],[部门]],表2[],2,0)</f>
        <v>技术</v>
      </c>
      <c r="E112" s="1" t="s">
        <v>3464</v>
      </c>
      <c r="F112" s="1" t="s">
        <v>2417</v>
      </c>
      <c r="G112" s="1" t="str">
        <f>IF(MOD(MID(表1[[#This Row],[身份证号]],17,1),2)=1,"男","女")</f>
        <v>男</v>
      </c>
      <c r="H112" s="1" t="str">
        <f>TEXT(MID(表1[[#This Row],[身份证号]],7,8),"0000-00-00")</f>
        <v>1979-06-28</v>
      </c>
      <c r="I112" s="1" t="s">
        <v>3438</v>
      </c>
      <c r="J112" s="6">
        <v>40679</v>
      </c>
      <c r="K112" s="6">
        <v>39027</v>
      </c>
      <c r="L112" s="5">
        <f ca="1">DATEDIF(表1[[#This Row],[入职时间]],TODAY(),"Y")</f>
        <v>7</v>
      </c>
      <c r="M112" s="1">
        <f ca="1">DATEDIF(表1[[#This Row],[工作时间]],TODAY(),"Y")</f>
        <v>11</v>
      </c>
      <c r="N112" s="1">
        <f ca="1">DATEDIF(表1[[#This Row],[出生日期]],TODAY(),"Y")</f>
        <v>39</v>
      </c>
    </row>
    <row r="113" spans="1:14" ht="16.5" x14ac:dyDescent="0.2">
      <c r="A113" s="1" t="s">
        <v>1294</v>
      </c>
      <c r="B113" s="1" t="s">
        <v>176</v>
      </c>
      <c r="C113" s="3" t="s">
        <v>60</v>
      </c>
      <c r="D113" s="1" t="str">
        <f>VLOOKUP(表1[[#This Row],[部门]],表2[],2,0)</f>
        <v>技术</v>
      </c>
      <c r="E113" s="1" t="s">
        <v>3464</v>
      </c>
      <c r="F113" s="1" t="s">
        <v>2418</v>
      </c>
      <c r="G113" s="1" t="str">
        <f>IF(MOD(MID(表1[[#This Row],[身份证号]],17,1),2)=1,"男","女")</f>
        <v>男</v>
      </c>
      <c r="H113" s="1" t="str">
        <f>TEXT(MID(表1[[#This Row],[身份证号]],7,8),"0000-00-00")</f>
        <v>1981-11-23</v>
      </c>
      <c r="I113" s="1" t="s">
        <v>3432</v>
      </c>
      <c r="J113" s="6">
        <v>40467</v>
      </c>
      <c r="K113" s="6">
        <v>39577</v>
      </c>
      <c r="L113" s="5">
        <f ca="1">DATEDIF(表1[[#This Row],[入职时间]],TODAY(),"Y")</f>
        <v>7</v>
      </c>
      <c r="M113" s="1">
        <f ca="1">DATEDIF(表1[[#This Row],[工作时间]],TODAY(),"Y")</f>
        <v>10</v>
      </c>
      <c r="N113" s="1">
        <f ca="1">DATEDIF(表1[[#This Row],[出生日期]],TODAY(),"Y")</f>
        <v>36</v>
      </c>
    </row>
    <row r="114" spans="1:14" ht="16.5" x14ac:dyDescent="0.2">
      <c r="A114" s="1" t="s">
        <v>1295</v>
      </c>
      <c r="B114" s="1" t="s">
        <v>177</v>
      </c>
      <c r="C114" s="3" t="s">
        <v>60</v>
      </c>
      <c r="D114" s="1" t="str">
        <f>VLOOKUP(表1[[#This Row],[部门]],表2[],2,0)</f>
        <v>技术</v>
      </c>
      <c r="E114" s="1" t="s">
        <v>3464</v>
      </c>
      <c r="F114" s="1" t="s">
        <v>2419</v>
      </c>
      <c r="G114" s="1" t="str">
        <f>IF(MOD(MID(表1[[#This Row],[身份证号]],17,1),2)=1,"男","女")</f>
        <v>女</v>
      </c>
      <c r="H114" s="1" t="str">
        <f>TEXT(MID(表1[[#This Row],[身份证号]],7,8),"0000-00-00")</f>
        <v>1965-05-29</v>
      </c>
      <c r="I114" s="1" t="s">
        <v>3438</v>
      </c>
      <c r="J114" s="6">
        <v>38398</v>
      </c>
      <c r="K114" s="6">
        <v>32071</v>
      </c>
      <c r="L114" s="5">
        <f ca="1">DATEDIF(表1[[#This Row],[入职时间]],TODAY(),"Y")</f>
        <v>13</v>
      </c>
      <c r="M114" s="1">
        <f ca="1">DATEDIF(表1[[#This Row],[工作时间]],TODAY(),"Y")</f>
        <v>30</v>
      </c>
      <c r="N114" s="1">
        <f ca="1">DATEDIF(表1[[#This Row],[出生日期]],TODAY(),"Y")</f>
        <v>53</v>
      </c>
    </row>
    <row r="115" spans="1:14" ht="16.5" x14ac:dyDescent="0.2">
      <c r="A115" s="1" t="s">
        <v>1296</v>
      </c>
      <c r="B115" s="1" t="s">
        <v>178</v>
      </c>
      <c r="C115" s="3" t="s">
        <v>60</v>
      </c>
      <c r="D115" s="1" t="str">
        <f>VLOOKUP(表1[[#This Row],[部门]],表2[],2,0)</f>
        <v>技术</v>
      </c>
      <c r="E115" s="1" t="s">
        <v>3464</v>
      </c>
      <c r="F115" s="1" t="s">
        <v>2420</v>
      </c>
      <c r="G115" s="1" t="str">
        <f>IF(MOD(MID(表1[[#This Row],[身份证号]],17,1),2)=1,"男","女")</f>
        <v>女</v>
      </c>
      <c r="H115" s="1" t="str">
        <f>TEXT(MID(表1[[#This Row],[身份证号]],7,8),"0000-00-00")</f>
        <v>1978-04-27</v>
      </c>
      <c r="I115" s="1" t="s">
        <v>3438</v>
      </c>
      <c r="J115" s="6">
        <v>38882</v>
      </c>
      <c r="K115" s="6">
        <v>38734</v>
      </c>
      <c r="L115" s="5">
        <f ca="1">DATEDIF(表1[[#This Row],[入职时间]],TODAY(),"Y")</f>
        <v>12</v>
      </c>
      <c r="M115" s="1">
        <f ca="1">DATEDIF(表1[[#This Row],[工作时间]],TODAY(),"Y")</f>
        <v>12</v>
      </c>
      <c r="N115" s="1">
        <f ca="1">DATEDIF(表1[[#This Row],[出生日期]],TODAY(),"Y")</f>
        <v>40</v>
      </c>
    </row>
    <row r="116" spans="1:14" ht="16.5" x14ac:dyDescent="0.2">
      <c r="A116" s="1" t="s">
        <v>1297</v>
      </c>
      <c r="B116" s="1" t="s">
        <v>179</v>
      </c>
      <c r="C116" s="3" t="s">
        <v>60</v>
      </c>
      <c r="D116" s="1" t="str">
        <f>VLOOKUP(表1[[#This Row],[部门]],表2[],2,0)</f>
        <v>技术</v>
      </c>
      <c r="E116" s="1" t="s">
        <v>3464</v>
      </c>
      <c r="F116" s="1" t="s">
        <v>2421</v>
      </c>
      <c r="G116" s="1" t="str">
        <f>IF(MOD(MID(表1[[#This Row],[身份证号]],17,1),2)=1,"男","女")</f>
        <v>女</v>
      </c>
      <c r="H116" s="1" t="str">
        <f>TEXT(MID(表1[[#This Row],[身份证号]],7,8),"0000-00-00")</f>
        <v>1960-03-20</v>
      </c>
      <c r="I116" s="1" t="s">
        <v>3437</v>
      </c>
      <c r="J116" s="6">
        <v>35613</v>
      </c>
      <c r="K116" s="6">
        <v>30277</v>
      </c>
      <c r="L116" s="5">
        <f ca="1">DATEDIF(表1[[#This Row],[入职时间]],TODAY(),"Y")</f>
        <v>21</v>
      </c>
      <c r="M116" s="1">
        <f ca="1">DATEDIF(表1[[#This Row],[工作时间]],TODAY(),"Y")</f>
        <v>35</v>
      </c>
      <c r="N116" s="1">
        <f ca="1">DATEDIF(表1[[#This Row],[出生日期]],TODAY(),"Y")</f>
        <v>58</v>
      </c>
    </row>
    <row r="117" spans="1:14" ht="16.5" x14ac:dyDescent="0.2">
      <c r="A117" s="1" t="s">
        <v>1298</v>
      </c>
      <c r="B117" s="1" t="s">
        <v>180</v>
      </c>
      <c r="C117" s="3" t="s">
        <v>60</v>
      </c>
      <c r="D117" s="1" t="str">
        <f>VLOOKUP(表1[[#This Row],[部门]],表2[],2,0)</f>
        <v>技术</v>
      </c>
      <c r="E117" s="1" t="s">
        <v>3464</v>
      </c>
      <c r="F117" s="1" t="s">
        <v>2422</v>
      </c>
      <c r="G117" s="1" t="str">
        <f>IF(MOD(MID(表1[[#This Row],[身份证号]],17,1),2)=1,"男","女")</f>
        <v>女</v>
      </c>
      <c r="H117" s="1" t="str">
        <f>TEXT(MID(表1[[#This Row],[身份证号]],7,8),"0000-00-00")</f>
        <v>1978-12-02</v>
      </c>
      <c r="I117" s="1" t="s">
        <v>3436</v>
      </c>
      <c r="J117" s="6">
        <v>38052</v>
      </c>
      <c r="K117" s="6">
        <v>37982</v>
      </c>
      <c r="L117" s="5">
        <f ca="1">DATEDIF(表1[[#This Row],[入职时间]],TODAY(),"Y")</f>
        <v>14</v>
      </c>
      <c r="M117" s="1">
        <f ca="1">DATEDIF(表1[[#This Row],[工作时间]],TODAY(),"Y")</f>
        <v>14</v>
      </c>
      <c r="N117" s="1">
        <f ca="1">DATEDIF(表1[[#This Row],[出生日期]],TODAY(),"Y")</f>
        <v>39</v>
      </c>
    </row>
    <row r="118" spans="1:14" ht="16.5" x14ac:dyDescent="0.2">
      <c r="A118" s="1" t="s">
        <v>1299</v>
      </c>
      <c r="B118" s="1" t="s">
        <v>181</v>
      </c>
      <c r="C118" s="3" t="s">
        <v>60</v>
      </c>
      <c r="D118" s="1" t="str">
        <f>VLOOKUP(表1[[#This Row],[部门]],表2[],2,0)</f>
        <v>技术</v>
      </c>
      <c r="E118" s="1" t="s">
        <v>3464</v>
      </c>
      <c r="F118" s="1" t="s">
        <v>2423</v>
      </c>
      <c r="G118" s="1" t="str">
        <f>IF(MOD(MID(表1[[#This Row],[身份证号]],17,1),2)=1,"男","女")</f>
        <v>男</v>
      </c>
      <c r="H118" s="1" t="str">
        <f>TEXT(MID(表1[[#This Row],[身份证号]],7,8),"0000-00-00")</f>
        <v>1980-06-23</v>
      </c>
      <c r="I118" s="1" t="s">
        <v>3437</v>
      </c>
      <c r="J118" s="6">
        <v>38597</v>
      </c>
      <c r="K118" s="6">
        <v>38597</v>
      </c>
      <c r="L118" s="5">
        <f ca="1">DATEDIF(表1[[#This Row],[入职时间]],TODAY(),"Y")</f>
        <v>12</v>
      </c>
      <c r="M118" s="1">
        <f ca="1">DATEDIF(表1[[#This Row],[工作时间]],TODAY(),"Y")</f>
        <v>12</v>
      </c>
      <c r="N118" s="1">
        <f ca="1">DATEDIF(表1[[#This Row],[出生日期]],TODAY(),"Y")</f>
        <v>38</v>
      </c>
    </row>
    <row r="119" spans="1:14" ht="16.5" x14ac:dyDescent="0.2">
      <c r="A119" s="1" t="s">
        <v>1300</v>
      </c>
      <c r="B119" s="1" t="s">
        <v>182</v>
      </c>
      <c r="C119" s="3" t="s">
        <v>60</v>
      </c>
      <c r="D119" s="1" t="str">
        <f>VLOOKUP(表1[[#This Row],[部门]],表2[],2,0)</f>
        <v>技术</v>
      </c>
      <c r="E119" s="1" t="s">
        <v>3464</v>
      </c>
      <c r="F119" s="1" t="s">
        <v>2424</v>
      </c>
      <c r="G119" s="1" t="str">
        <f>IF(MOD(MID(表1[[#This Row],[身份证号]],17,1),2)=1,"男","女")</f>
        <v>男</v>
      </c>
      <c r="H119" s="1" t="str">
        <f>TEXT(MID(表1[[#This Row],[身份证号]],7,8),"0000-00-00")</f>
        <v>1978-01-21</v>
      </c>
      <c r="I119" s="1" t="s">
        <v>3437</v>
      </c>
      <c r="J119" s="6">
        <v>38478</v>
      </c>
      <c r="K119" s="6">
        <v>38478</v>
      </c>
      <c r="L119" s="5">
        <f ca="1">DATEDIF(表1[[#This Row],[入职时间]],TODAY(),"Y")</f>
        <v>13</v>
      </c>
      <c r="M119" s="1">
        <f ca="1">DATEDIF(表1[[#This Row],[工作时间]],TODAY(),"Y")</f>
        <v>13</v>
      </c>
      <c r="N119" s="1">
        <f ca="1">DATEDIF(表1[[#This Row],[出生日期]],TODAY(),"Y")</f>
        <v>40</v>
      </c>
    </row>
    <row r="120" spans="1:14" ht="16.5" x14ac:dyDescent="0.2">
      <c r="A120" s="1" t="s">
        <v>1301</v>
      </c>
      <c r="B120" s="1" t="s">
        <v>183</v>
      </c>
      <c r="C120" s="3" t="s">
        <v>60</v>
      </c>
      <c r="D120" s="1" t="str">
        <f>VLOOKUP(表1[[#This Row],[部门]],表2[],2,0)</f>
        <v>技术</v>
      </c>
      <c r="E120" s="1" t="s">
        <v>3464</v>
      </c>
      <c r="F120" s="1" t="s">
        <v>2425</v>
      </c>
      <c r="G120" s="1" t="str">
        <f>IF(MOD(MID(表1[[#This Row],[身份证号]],17,1),2)=1,"男","女")</f>
        <v>男</v>
      </c>
      <c r="H120" s="1" t="str">
        <f>TEXT(MID(表1[[#This Row],[身份证号]],7,8),"0000-00-00")</f>
        <v>1981-10-22</v>
      </c>
      <c r="I120" s="1" t="s">
        <v>3437</v>
      </c>
      <c r="J120" s="6">
        <v>40719</v>
      </c>
      <c r="K120" s="6">
        <v>40063</v>
      </c>
      <c r="L120" s="5">
        <f ca="1">DATEDIF(表1[[#This Row],[入职时间]],TODAY(),"Y")</f>
        <v>7</v>
      </c>
      <c r="M120" s="1">
        <f ca="1">DATEDIF(表1[[#This Row],[工作时间]],TODAY(),"Y")</f>
        <v>8</v>
      </c>
      <c r="N120" s="1">
        <f ca="1">DATEDIF(表1[[#This Row],[出生日期]],TODAY(),"Y")</f>
        <v>36</v>
      </c>
    </row>
    <row r="121" spans="1:14" ht="16.5" x14ac:dyDescent="0.2">
      <c r="A121" s="1" t="s">
        <v>1302</v>
      </c>
      <c r="B121" s="1" t="s">
        <v>184</v>
      </c>
      <c r="C121" s="3" t="s">
        <v>60</v>
      </c>
      <c r="D121" s="1" t="str">
        <f>VLOOKUP(表1[[#This Row],[部门]],表2[],2,0)</f>
        <v>技术</v>
      </c>
      <c r="E121" s="1" t="s">
        <v>3464</v>
      </c>
      <c r="F121" s="1" t="s">
        <v>2426</v>
      </c>
      <c r="G121" s="1" t="str">
        <f>IF(MOD(MID(表1[[#This Row],[身份证号]],17,1),2)=1,"男","女")</f>
        <v>女</v>
      </c>
      <c r="H121" s="1" t="str">
        <f>TEXT(MID(表1[[#This Row],[身份证号]],7,8),"0000-00-00")</f>
        <v>1979-04-27</v>
      </c>
      <c r="I121" s="1" t="s">
        <v>3437</v>
      </c>
      <c r="J121" s="6">
        <v>41539</v>
      </c>
      <c r="K121" s="6">
        <v>38924</v>
      </c>
      <c r="L121" s="5">
        <f ca="1">DATEDIF(表1[[#This Row],[入职时间]],TODAY(),"Y")</f>
        <v>4</v>
      </c>
      <c r="M121" s="1">
        <f ca="1">DATEDIF(表1[[#This Row],[工作时间]],TODAY(),"Y")</f>
        <v>12</v>
      </c>
      <c r="N121" s="1">
        <f ca="1">DATEDIF(表1[[#This Row],[出生日期]],TODAY(),"Y")</f>
        <v>39</v>
      </c>
    </row>
    <row r="122" spans="1:14" ht="16.5" x14ac:dyDescent="0.2">
      <c r="A122" s="1" t="s">
        <v>1303</v>
      </c>
      <c r="B122" s="1" t="s">
        <v>185</v>
      </c>
      <c r="C122" s="3" t="s">
        <v>60</v>
      </c>
      <c r="D122" s="1" t="str">
        <f>VLOOKUP(表1[[#This Row],[部门]],表2[],2,0)</f>
        <v>技术</v>
      </c>
      <c r="E122" s="1" t="s">
        <v>3464</v>
      </c>
      <c r="F122" s="1" t="s">
        <v>2427</v>
      </c>
      <c r="G122" s="1" t="str">
        <f>IF(MOD(MID(表1[[#This Row],[身份证号]],17,1),2)=1,"男","女")</f>
        <v>男</v>
      </c>
      <c r="H122" s="1" t="str">
        <f>TEXT(MID(表1[[#This Row],[身份证号]],7,8),"0000-00-00")</f>
        <v>1976-11-08</v>
      </c>
      <c r="I122" s="1" t="s">
        <v>3437</v>
      </c>
      <c r="J122" s="6">
        <v>36443</v>
      </c>
      <c r="K122" s="6">
        <v>36443</v>
      </c>
      <c r="L122" s="5">
        <f ca="1">DATEDIF(表1[[#This Row],[入职时间]],TODAY(),"Y")</f>
        <v>18</v>
      </c>
      <c r="M122" s="1">
        <f ca="1">DATEDIF(表1[[#This Row],[工作时间]],TODAY(),"Y")</f>
        <v>18</v>
      </c>
      <c r="N122" s="1">
        <f ca="1">DATEDIF(表1[[#This Row],[出生日期]],TODAY(),"Y")</f>
        <v>41</v>
      </c>
    </row>
    <row r="123" spans="1:14" ht="16.5" x14ac:dyDescent="0.2">
      <c r="A123" s="1" t="s">
        <v>1304</v>
      </c>
      <c r="B123" s="1" t="s">
        <v>186</v>
      </c>
      <c r="C123" s="3" t="s">
        <v>60</v>
      </c>
      <c r="D123" s="1" t="str">
        <f>VLOOKUP(表1[[#This Row],[部门]],表2[],2,0)</f>
        <v>技术</v>
      </c>
      <c r="E123" s="1" t="s">
        <v>3464</v>
      </c>
      <c r="F123" s="1" t="s">
        <v>2428</v>
      </c>
      <c r="G123" s="1" t="str">
        <f>IF(MOD(MID(表1[[#This Row],[身份证号]],17,1),2)=1,"男","女")</f>
        <v>男</v>
      </c>
      <c r="H123" s="1" t="str">
        <f>TEXT(MID(表1[[#This Row],[身份证号]],7,8),"0000-00-00")</f>
        <v>1962-11-07</v>
      </c>
      <c r="I123" s="1" t="s">
        <v>3437</v>
      </c>
      <c r="J123" s="6">
        <v>39246</v>
      </c>
      <c r="K123" s="6">
        <v>32174</v>
      </c>
      <c r="L123" s="5">
        <f ca="1">DATEDIF(表1[[#This Row],[入职时间]],TODAY(),"Y")</f>
        <v>11</v>
      </c>
      <c r="M123" s="1">
        <f ca="1">DATEDIF(表1[[#This Row],[工作时间]],TODAY(),"Y")</f>
        <v>30</v>
      </c>
      <c r="N123" s="1">
        <f ca="1">DATEDIF(表1[[#This Row],[出生日期]],TODAY(),"Y")</f>
        <v>55</v>
      </c>
    </row>
    <row r="124" spans="1:14" ht="16.5" x14ac:dyDescent="0.2">
      <c r="A124" s="1" t="s">
        <v>1305</v>
      </c>
      <c r="B124" s="1" t="s">
        <v>187</v>
      </c>
      <c r="C124" s="3" t="s">
        <v>60</v>
      </c>
      <c r="D124" s="1" t="str">
        <f>VLOOKUP(表1[[#This Row],[部门]],表2[],2,0)</f>
        <v>技术</v>
      </c>
      <c r="E124" s="1" t="s">
        <v>3464</v>
      </c>
      <c r="F124" s="1" t="s">
        <v>2429</v>
      </c>
      <c r="G124" s="1" t="str">
        <f>IF(MOD(MID(表1[[#This Row],[身份证号]],17,1),2)=1,"男","女")</f>
        <v>女</v>
      </c>
      <c r="H124" s="1" t="str">
        <f>TEXT(MID(表1[[#This Row],[身份证号]],7,8),"0000-00-00")</f>
        <v>1969-02-01</v>
      </c>
      <c r="I124" s="1" t="s">
        <v>3436</v>
      </c>
      <c r="J124" s="6">
        <v>41425</v>
      </c>
      <c r="K124" s="6">
        <v>35242</v>
      </c>
      <c r="L124" s="5">
        <f ca="1">DATEDIF(表1[[#This Row],[入职时间]],TODAY(),"Y")</f>
        <v>5</v>
      </c>
      <c r="M124" s="1">
        <f ca="1">DATEDIF(表1[[#This Row],[工作时间]],TODAY(),"Y")</f>
        <v>22</v>
      </c>
      <c r="N124" s="1">
        <f ca="1">DATEDIF(表1[[#This Row],[出生日期]],TODAY(),"Y")</f>
        <v>49</v>
      </c>
    </row>
    <row r="125" spans="1:14" ht="16.5" x14ac:dyDescent="0.2">
      <c r="A125" s="1" t="s">
        <v>1306</v>
      </c>
      <c r="B125" s="1" t="s">
        <v>188</v>
      </c>
      <c r="C125" s="3" t="s">
        <v>60</v>
      </c>
      <c r="D125" s="1" t="str">
        <f>VLOOKUP(表1[[#This Row],[部门]],表2[],2,0)</f>
        <v>技术</v>
      </c>
      <c r="E125" s="1" t="s">
        <v>3464</v>
      </c>
      <c r="F125" s="1" t="s">
        <v>2430</v>
      </c>
      <c r="G125" s="1" t="str">
        <f>IF(MOD(MID(表1[[#This Row],[身份证号]],17,1),2)=1,"男","女")</f>
        <v>女</v>
      </c>
      <c r="H125" s="1" t="str">
        <f>TEXT(MID(表1[[#This Row],[身份证号]],7,8),"0000-00-00")</f>
        <v>1961-10-29</v>
      </c>
      <c r="I125" s="1" t="s">
        <v>3438</v>
      </c>
      <c r="J125" s="6">
        <v>41399</v>
      </c>
      <c r="K125" s="6">
        <v>30367</v>
      </c>
      <c r="L125" s="5">
        <f ca="1">DATEDIF(表1[[#This Row],[入职时间]],TODAY(),"Y")</f>
        <v>5</v>
      </c>
      <c r="M125" s="1">
        <f ca="1">DATEDIF(表1[[#This Row],[工作时间]],TODAY(),"Y")</f>
        <v>35</v>
      </c>
      <c r="N125" s="1">
        <f ca="1">DATEDIF(表1[[#This Row],[出生日期]],TODAY(),"Y")</f>
        <v>56</v>
      </c>
    </row>
    <row r="126" spans="1:14" ht="16.5" x14ac:dyDescent="0.2">
      <c r="A126" s="1" t="s">
        <v>1307</v>
      </c>
      <c r="B126" s="1" t="s">
        <v>189</v>
      </c>
      <c r="C126" s="3" t="s">
        <v>60</v>
      </c>
      <c r="D126" s="1" t="str">
        <f>VLOOKUP(表1[[#This Row],[部门]],表2[],2,0)</f>
        <v>技术</v>
      </c>
      <c r="E126" s="1" t="s">
        <v>3464</v>
      </c>
      <c r="F126" s="1" t="s">
        <v>2431</v>
      </c>
      <c r="G126" s="1" t="str">
        <f>IF(MOD(MID(表1[[#This Row],[身份证号]],17,1),2)=1,"男","女")</f>
        <v>男</v>
      </c>
      <c r="H126" s="1" t="str">
        <f>TEXT(MID(表1[[#This Row],[身份证号]],7,8),"0000-00-00")</f>
        <v>1980-07-10</v>
      </c>
      <c r="I126" s="1" t="s">
        <v>3437</v>
      </c>
      <c r="J126" s="6">
        <v>38829</v>
      </c>
      <c r="K126" s="6">
        <v>38829</v>
      </c>
      <c r="L126" s="5">
        <f ca="1">DATEDIF(表1[[#This Row],[入职时间]],TODAY(),"Y")</f>
        <v>12</v>
      </c>
      <c r="M126" s="1">
        <f ca="1">DATEDIF(表1[[#This Row],[工作时间]],TODAY(),"Y")</f>
        <v>12</v>
      </c>
      <c r="N126" s="1">
        <f ca="1">DATEDIF(表1[[#This Row],[出生日期]],TODAY(),"Y")</f>
        <v>38</v>
      </c>
    </row>
    <row r="127" spans="1:14" ht="16.5" x14ac:dyDescent="0.2">
      <c r="A127" s="1" t="s">
        <v>1308</v>
      </c>
      <c r="B127" s="1" t="s">
        <v>190</v>
      </c>
      <c r="C127" s="3" t="s">
        <v>60</v>
      </c>
      <c r="D127" s="1" t="str">
        <f>VLOOKUP(表1[[#This Row],[部门]],表2[],2,0)</f>
        <v>技术</v>
      </c>
      <c r="E127" s="1" t="s">
        <v>3464</v>
      </c>
      <c r="F127" s="1" t="s">
        <v>2432</v>
      </c>
      <c r="G127" s="1" t="str">
        <f>IF(MOD(MID(表1[[#This Row],[身份证号]],17,1),2)=1,"男","女")</f>
        <v>男</v>
      </c>
      <c r="H127" s="1" t="str">
        <f>TEXT(MID(表1[[#This Row],[身份证号]],7,8),"0000-00-00")</f>
        <v>1965-11-30</v>
      </c>
      <c r="I127" s="1" t="s">
        <v>3438</v>
      </c>
      <c r="J127" s="6">
        <v>33735</v>
      </c>
      <c r="K127" s="6">
        <v>33495</v>
      </c>
      <c r="L127" s="5">
        <f ca="1">DATEDIF(表1[[#This Row],[入职时间]],TODAY(),"Y")</f>
        <v>26</v>
      </c>
      <c r="M127" s="1">
        <f ca="1">DATEDIF(表1[[#This Row],[工作时间]],TODAY(),"Y")</f>
        <v>26</v>
      </c>
      <c r="N127" s="1">
        <f ca="1">DATEDIF(表1[[#This Row],[出生日期]],TODAY(),"Y")</f>
        <v>52</v>
      </c>
    </row>
    <row r="128" spans="1:14" ht="16.5" x14ac:dyDescent="0.2">
      <c r="A128" s="1" t="s">
        <v>1309</v>
      </c>
      <c r="B128" s="1" t="s">
        <v>191</v>
      </c>
      <c r="C128" s="3" t="s">
        <v>60</v>
      </c>
      <c r="D128" s="1" t="str">
        <f>VLOOKUP(表1[[#This Row],[部门]],表2[],2,0)</f>
        <v>技术</v>
      </c>
      <c r="E128" s="1" t="s">
        <v>3464</v>
      </c>
      <c r="F128" s="1" t="s">
        <v>2433</v>
      </c>
      <c r="G128" s="1" t="str">
        <f>IF(MOD(MID(表1[[#This Row],[身份证号]],17,1),2)=1,"男","女")</f>
        <v>男</v>
      </c>
      <c r="H128" s="1" t="str">
        <f>TEXT(MID(表1[[#This Row],[身份证号]],7,8),"0000-00-00")</f>
        <v>1979-10-05</v>
      </c>
      <c r="I128" s="1" t="s">
        <v>3437</v>
      </c>
      <c r="J128" s="6">
        <v>37393</v>
      </c>
      <c r="K128" s="6">
        <v>37393</v>
      </c>
      <c r="L128" s="5">
        <f ca="1">DATEDIF(表1[[#This Row],[入职时间]],TODAY(),"Y")</f>
        <v>16</v>
      </c>
      <c r="M128" s="1">
        <f ca="1">DATEDIF(表1[[#This Row],[工作时间]],TODAY(),"Y")</f>
        <v>16</v>
      </c>
      <c r="N128" s="1">
        <f ca="1">DATEDIF(表1[[#This Row],[出生日期]],TODAY(),"Y")</f>
        <v>38</v>
      </c>
    </row>
    <row r="129" spans="1:14" ht="16.5" x14ac:dyDescent="0.2">
      <c r="A129" s="1" t="s">
        <v>1310</v>
      </c>
      <c r="B129" s="1" t="s">
        <v>192</v>
      </c>
      <c r="C129" s="3" t="s">
        <v>60</v>
      </c>
      <c r="D129" s="1" t="str">
        <f>VLOOKUP(表1[[#This Row],[部门]],表2[],2,0)</f>
        <v>技术</v>
      </c>
      <c r="E129" s="1" t="s">
        <v>3464</v>
      </c>
      <c r="F129" s="1" t="s">
        <v>2434</v>
      </c>
      <c r="G129" s="1" t="str">
        <f>IF(MOD(MID(表1[[#This Row],[身份证号]],17,1),2)=1,"男","女")</f>
        <v>男</v>
      </c>
      <c r="H129" s="1" t="str">
        <f>TEXT(MID(表1[[#This Row],[身份证号]],7,8),"0000-00-00")</f>
        <v>1961-06-05</v>
      </c>
      <c r="I129" s="1" t="s">
        <v>3438</v>
      </c>
      <c r="J129" s="6">
        <v>42445</v>
      </c>
      <c r="K129" s="6">
        <v>31446</v>
      </c>
      <c r="L129" s="5">
        <f ca="1">DATEDIF(表1[[#This Row],[入职时间]],TODAY(),"Y")</f>
        <v>2</v>
      </c>
      <c r="M129" s="1">
        <f ca="1">DATEDIF(表1[[#This Row],[工作时间]],TODAY(),"Y")</f>
        <v>32</v>
      </c>
      <c r="N129" s="1">
        <f ca="1">DATEDIF(表1[[#This Row],[出生日期]],TODAY(),"Y")</f>
        <v>57</v>
      </c>
    </row>
    <row r="130" spans="1:14" ht="16.5" x14ac:dyDescent="0.2">
      <c r="A130" s="1" t="s">
        <v>1311</v>
      </c>
      <c r="B130" s="1" t="s">
        <v>193</v>
      </c>
      <c r="C130" s="3" t="s">
        <v>60</v>
      </c>
      <c r="D130" s="1" t="str">
        <f>VLOOKUP(表1[[#This Row],[部门]],表2[],2,0)</f>
        <v>技术</v>
      </c>
      <c r="E130" s="1" t="s">
        <v>3464</v>
      </c>
      <c r="F130" s="1" t="s">
        <v>2435</v>
      </c>
      <c r="G130" s="1" t="str">
        <f>IF(MOD(MID(表1[[#This Row],[身份证号]],17,1),2)=1,"男","女")</f>
        <v>女</v>
      </c>
      <c r="H130" s="1" t="str">
        <f>TEXT(MID(表1[[#This Row],[身份证号]],7,8),"0000-00-00")</f>
        <v>1981-08-21</v>
      </c>
      <c r="I130" s="1" t="s">
        <v>3437</v>
      </c>
      <c r="J130" s="6">
        <v>39414</v>
      </c>
      <c r="K130" s="6">
        <v>38548</v>
      </c>
      <c r="L130" s="5">
        <f ca="1">DATEDIF(表1[[#This Row],[入职时间]],TODAY(),"Y")</f>
        <v>10</v>
      </c>
      <c r="M130" s="1">
        <f ca="1">DATEDIF(表1[[#This Row],[工作时间]],TODAY(),"Y")</f>
        <v>13</v>
      </c>
      <c r="N130" s="1">
        <f ca="1">DATEDIF(表1[[#This Row],[出生日期]],TODAY(),"Y")</f>
        <v>37</v>
      </c>
    </row>
    <row r="131" spans="1:14" ht="16.5" x14ac:dyDescent="0.2">
      <c r="A131" s="1" t="s">
        <v>1312</v>
      </c>
      <c r="B131" s="1" t="s">
        <v>194</v>
      </c>
      <c r="C131" s="3" t="s">
        <v>60</v>
      </c>
      <c r="D131" s="1" t="str">
        <f>VLOOKUP(表1[[#This Row],[部门]],表2[],2,0)</f>
        <v>技术</v>
      </c>
      <c r="E131" s="1" t="s">
        <v>3464</v>
      </c>
      <c r="F131" s="1" t="s">
        <v>2436</v>
      </c>
      <c r="G131" s="1" t="str">
        <f>IF(MOD(MID(表1[[#This Row],[身份证号]],17,1),2)=1,"男","女")</f>
        <v>男</v>
      </c>
      <c r="H131" s="1" t="str">
        <f>TEXT(MID(表1[[#This Row],[身份证号]],7,8),"0000-00-00")</f>
        <v>1984-11-04</v>
      </c>
      <c r="I131" s="1" t="s">
        <v>3438</v>
      </c>
      <c r="J131" s="6">
        <v>40050</v>
      </c>
      <c r="K131" s="6">
        <v>39194</v>
      </c>
      <c r="L131" s="5">
        <f ca="1">DATEDIF(表1[[#This Row],[入职时间]],TODAY(),"Y")</f>
        <v>9</v>
      </c>
      <c r="M131" s="1">
        <f ca="1">DATEDIF(表1[[#This Row],[工作时间]],TODAY(),"Y")</f>
        <v>11</v>
      </c>
      <c r="N131" s="1">
        <f ca="1">DATEDIF(表1[[#This Row],[出生日期]],TODAY(),"Y")</f>
        <v>33</v>
      </c>
    </row>
    <row r="132" spans="1:14" ht="16.5" x14ac:dyDescent="0.2">
      <c r="A132" s="1" t="s">
        <v>1313</v>
      </c>
      <c r="B132" s="1" t="s">
        <v>195</v>
      </c>
      <c r="C132" s="3" t="s">
        <v>60</v>
      </c>
      <c r="D132" s="1" t="str">
        <f>VLOOKUP(表1[[#This Row],[部门]],表2[],2,0)</f>
        <v>技术</v>
      </c>
      <c r="E132" s="1" t="s">
        <v>3464</v>
      </c>
      <c r="F132" s="1" t="s">
        <v>2437</v>
      </c>
      <c r="G132" s="1" t="str">
        <f>IF(MOD(MID(表1[[#This Row],[身份证号]],17,1),2)=1,"男","女")</f>
        <v>男</v>
      </c>
      <c r="H132" s="1" t="str">
        <f>TEXT(MID(表1[[#This Row],[身份证号]],7,8),"0000-00-00")</f>
        <v>1983-06-29</v>
      </c>
      <c r="I132" s="1" t="s">
        <v>3438</v>
      </c>
      <c r="J132" s="6">
        <v>40429</v>
      </c>
      <c r="K132" s="6">
        <v>38903</v>
      </c>
      <c r="L132" s="5">
        <f ca="1">DATEDIF(表1[[#This Row],[入职时间]],TODAY(),"Y")</f>
        <v>7</v>
      </c>
      <c r="M132" s="1">
        <f ca="1">DATEDIF(表1[[#This Row],[工作时间]],TODAY(),"Y")</f>
        <v>12</v>
      </c>
      <c r="N132" s="1">
        <f ca="1">DATEDIF(表1[[#This Row],[出生日期]],TODAY(),"Y")</f>
        <v>35</v>
      </c>
    </row>
    <row r="133" spans="1:14" ht="16.5" x14ac:dyDescent="0.2">
      <c r="A133" s="1" t="s">
        <v>1314</v>
      </c>
      <c r="B133" s="1" t="s">
        <v>196</v>
      </c>
      <c r="C133" s="3" t="s">
        <v>60</v>
      </c>
      <c r="D133" s="1" t="str">
        <f>VLOOKUP(表1[[#This Row],[部门]],表2[],2,0)</f>
        <v>技术</v>
      </c>
      <c r="E133" s="1" t="s">
        <v>3464</v>
      </c>
      <c r="F133" s="1" t="s">
        <v>2438</v>
      </c>
      <c r="G133" s="1" t="str">
        <f>IF(MOD(MID(表1[[#This Row],[身份证号]],17,1),2)=1,"男","女")</f>
        <v>男</v>
      </c>
      <c r="H133" s="1" t="str">
        <f>TEXT(MID(表1[[#This Row],[身份证号]],7,8),"0000-00-00")</f>
        <v>1976-09-02</v>
      </c>
      <c r="I133" s="1" t="s">
        <v>3437</v>
      </c>
      <c r="J133" s="6">
        <v>38172</v>
      </c>
      <c r="K133" s="6">
        <v>38172</v>
      </c>
      <c r="L133" s="5">
        <f ca="1">DATEDIF(表1[[#This Row],[入职时间]],TODAY(),"Y")</f>
        <v>14</v>
      </c>
      <c r="M133" s="1">
        <f ca="1">DATEDIF(表1[[#This Row],[工作时间]],TODAY(),"Y")</f>
        <v>14</v>
      </c>
      <c r="N133" s="1">
        <f ca="1">DATEDIF(表1[[#This Row],[出生日期]],TODAY(),"Y")</f>
        <v>41</v>
      </c>
    </row>
    <row r="134" spans="1:14" ht="16.5" x14ac:dyDescent="0.2">
      <c r="A134" s="1" t="s">
        <v>1315</v>
      </c>
      <c r="B134" s="1" t="s">
        <v>197</v>
      </c>
      <c r="C134" s="3" t="s">
        <v>60</v>
      </c>
      <c r="D134" s="1" t="str">
        <f>VLOOKUP(表1[[#This Row],[部门]],表2[],2,0)</f>
        <v>技术</v>
      </c>
      <c r="E134" s="1" t="s">
        <v>3464</v>
      </c>
      <c r="F134" s="1" t="s">
        <v>2439</v>
      </c>
      <c r="G134" s="1" t="str">
        <f>IF(MOD(MID(表1[[#This Row],[身份证号]],17,1),2)=1,"男","女")</f>
        <v>女</v>
      </c>
      <c r="H134" s="1" t="str">
        <f>TEXT(MID(表1[[#This Row],[身份证号]],7,8),"0000-00-00")</f>
        <v>1975-02-19</v>
      </c>
      <c r="I134" s="1" t="s">
        <v>3437</v>
      </c>
      <c r="J134" s="6">
        <v>39155</v>
      </c>
      <c r="K134" s="6">
        <v>35559</v>
      </c>
      <c r="L134" s="5">
        <f ca="1">DATEDIF(表1[[#This Row],[入职时间]],TODAY(),"Y")</f>
        <v>11</v>
      </c>
      <c r="M134" s="1">
        <f ca="1">DATEDIF(表1[[#This Row],[工作时间]],TODAY(),"Y")</f>
        <v>21</v>
      </c>
      <c r="N134" s="1">
        <f ca="1">DATEDIF(表1[[#This Row],[出生日期]],TODAY(),"Y")</f>
        <v>43</v>
      </c>
    </row>
    <row r="135" spans="1:14" ht="16.5" x14ac:dyDescent="0.2">
      <c r="A135" s="1" t="s">
        <v>1316</v>
      </c>
      <c r="B135" s="1" t="s">
        <v>198</v>
      </c>
      <c r="C135" s="3" t="s">
        <v>60</v>
      </c>
      <c r="D135" s="1" t="str">
        <f>VLOOKUP(表1[[#This Row],[部门]],表2[],2,0)</f>
        <v>技术</v>
      </c>
      <c r="E135" s="1" t="s">
        <v>3464</v>
      </c>
      <c r="F135" s="1" t="s">
        <v>2440</v>
      </c>
      <c r="G135" s="1" t="str">
        <f>IF(MOD(MID(表1[[#This Row],[身份证号]],17,1),2)=1,"男","女")</f>
        <v>女</v>
      </c>
      <c r="H135" s="1" t="str">
        <f>TEXT(MID(表1[[#This Row],[身份证号]],7,8),"0000-00-00")</f>
        <v>1969-12-14</v>
      </c>
      <c r="I135" s="1" t="s">
        <v>3437</v>
      </c>
      <c r="J135" s="6">
        <v>35484</v>
      </c>
      <c r="K135" s="6">
        <v>35484</v>
      </c>
      <c r="L135" s="5">
        <f ca="1">DATEDIF(表1[[#This Row],[入职时间]],TODAY(),"Y")</f>
        <v>21</v>
      </c>
      <c r="M135" s="1">
        <f ca="1">DATEDIF(表1[[#This Row],[工作时间]],TODAY(),"Y")</f>
        <v>21</v>
      </c>
      <c r="N135" s="1">
        <f ca="1">DATEDIF(表1[[#This Row],[出生日期]],TODAY(),"Y")</f>
        <v>48</v>
      </c>
    </row>
    <row r="136" spans="1:14" ht="16.5" x14ac:dyDescent="0.2">
      <c r="A136" s="1" t="s">
        <v>1317</v>
      </c>
      <c r="B136" s="1" t="s">
        <v>199</v>
      </c>
      <c r="C136" s="3" t="s">
        <v>31</v>
      </c>
      <c r="D136" s="1" t="str">
        <f>VLOOKUP(表1[[#This Row],[部门]],表2[],2,0)</f>
        <v>技术</v>
      </c>
      <c r="E136" s="1" t="s">
        <v>3448</v>
      </c>
      <c r="F136" s="1" t="s">
        <v>2441</v>
      </c>
      <c r="G136" s="1" t="str">
        <f>IF(MOD(MID(表1[[#This Row],[身份证号]],17,1),2)=1,"男","女")</f>
        <v>女</v>
      </c>
      <c r="H136" s="1" t="str">
        <f>TEXT(MID(表1[[#This Row],[身份证号]],7,8),"0000-00-00")</f>
        <v>1981-12-01</v>
      </c>
      <c r="I136" s="1" t="s">
        <v>3437</v>
      </c>
      <c r="J136" s="6">
        <v>39516</v>
      </c>
      <c r="K136" s="6">
        <v>39516</v>
      </c>
      <c r="L136" s="5">
        <f ca="1">DATEDIF(表1[[#This Row],[入职时间]],TODAY(),"Y")</f>
        <v>10</v>
      </c>
      <c r="M136" s="1">
        <f ca="1">DATEDIF(表1[[#This Row],[工作时间]],TODAY(),"Y")</f>
        <v>10</v>
      </c>
      <c r="N136" s="1">
        <f ca="1">DATEDIF(表1[[#This Row],[出生日期]],TODAY(),"Y")</f>
        <v>36</v>
      </c>
    </row>
    <row r="137" spans="1:14" ht="16.5" x14ac:dyDescent="0.2">
      <c r="A137" s="1" t="s">
        <v>1318</v>
      </c>
      <c r="B137" s="1" t="s">
        <v>200</v>
      </c>
      <c r="C137" s="3" t="s">
        <v>31</v>
      </c>
      <c r="D137" s="1" t="str">
        <f>VLOOKUP(表1[[#This Row],[部门]],表2[],2,0)</f>
        <v>技术</v>
      </c>
      <c r="E137" s="1" t="s">
        <v>3466</v>
      </c>
      <c r="F137" s="1" t="s">
        <v>2442</v>
      </c>
      <c r="G137" s="1" t="str">
        <f>IF(MOD(MID(表1[[#This Row],[身份证号]],17,1),2)=1,"男","女")</f>
        <v>男</v>
      </c>
      <c r="H137" s="1" t="str">
        <f>TEXT(MID(表1[[#This Row],[身份证号]],7,8),"0000-00-00")</f>
        <v>1979-06-23</v>
      </c>
      <c r="I137" s="1" t="s">
        <v>3437</v>
      </c>
      <c r="J137" s="6">
        <v>37640</v>
      </c>
      <c r="K137" s="6">
        <v>37640</v>
      </c>
      <c r="L137" s="5">
        <f ca="1">DATEDIF(表1[[#This Row],[入职时间]],TODAY(),"Y")</f>
        <v>15</v>
      </c>
      <c r="M137" s="1">
        <f ca="1">DATEDIF(表1[[#This Row],[工作时间]],TODAY(),"Y")</f>
        <v>15</v>
      </c>
      <c r="N137" s="1">
        <f ca="1">DATEDIF(表1[[#This Row],[出生日期]],TODAY(),"Y")</f>
        <v>39</v>
      </c>
    </row>
    <row r="138" spans="1:14" ht="16.5" x14ac:dyDescent="0.2">
      <c r="A138" s="1" t="s">
        <v>1319</v>
      </c>
      <c r="B138" s="1" t="s">
        <v>201</v>
      </c>
      <c r="C138" s="3" t="s">
        <v>31</v>
      </c>
      <c r="D138" s="1" t="str">
        <f>VLOOKUP(表1[[#This Row],[部门]],表2[],2,0)</f>
        <v>技术</v>
      </c>
      <c r="E138" s="1" t="s">
        <v>3466</v>
      </c>
      <c r="F138" s="1" t="s">
        <v>2443</v>
      </c>
      <c r="G138" s="1" t="str">
        <f>IF(MOD(MID(表1[[#This Row],[身份证号]],17,1),2)=1,"男","女")</f>
        <v>男</v>
      </c>
      <c r="H138" s="1" t="str">
        <f>TEXT(MID(表1[[#This Row],[身份证号]],7,8),"0000-00-00")</f>
        <v>1970-08-23</v>
      </c>
      <c r="I138" s="1" t="s">
        <v>3437</v>
      </c>
      <c r="J138" s="6">
        <v>42000</v>
      </c>
      <c r="K138" s="6">
        <v>36050</v>
      </c>
      <c r="L138" s="5">
        <f ca="1">DATEDIF(表1[[#This Row],[入职时间]],TODAY(),"Y")</f>
        <v>3</v>
      </c>
      <c r="M138" s="1">
        <f ca="1">DATEDIF(表1[[#This Row],[工作时间]],TODAY(),"Y")</f>
        <v>19</v>
      </c>
      <c r="N138" s="1">
        <f ca="1">DATEDIF(表1[[#This Row],[出生日期]],TODAY(),"Y")</f>
        <v>48</v>
      </c>
    </row>
    <row r="139" spans="1:14" ht="16.5" x14ac:dyDescent="0.2">
      <c r="A139" s="1" t="s">
        <v>1320</v>
      </c>
      <c r="B139" s="1" t="s">
        <v>202</v>
      </c>
      <c r="C139" s="3" t="s">
        <v>31</v>
      </c>
      <c r="D139" s="1" t="str">
        <f>VLOOKUP(表1[[#This Row],[部门]],表2[],2,0)</f>
        <v>技术</v>
      </c>
      <c r="E139" s="1" t="s">
        <v>3466</v>
      </c>
      <c r="F139" s="1" t="s">
        <v>2444</v>
      </c>
      <c r="G139" s="1" t="str">
        <f>IF(MOD(MID(表1[[#This Row],[身份证号]],17,1),2)=1,"男","女")</f>
        <v>男</v>
      </c>
      <c r="H139" s="1" t="str">
        <f>TEXT(MID(表1[[#This Row],[身份证号]],7,8),"0000-00-00")</f>
        <v>1971-07-08</v>
      </c>
      <c r="I139" s="1" t="s">
        <v>3437</v>
      </c>
      <c r="J139" s="6">
        <v>34743</v>
      </c>
      <c r="K139" s="6">
        <v>34743</v>
      </c>
      <c r="L139" s="5">
        <f ca="1">DATEDIF(表1[[#This Row],[入职时间]],TODAY(),"Y")</f>
        <v>23</v>
      </c>
      <c r="M139" s="1">
        <f ca="1">DATEDIF(表1[[#This Row],[工作时间]],TODAY(),"Y")</f>
        <v>23</v>
      </c>
      <c r="N139" s="1">
        <f ca="1">DATEDIF(表1[[#This Row],[出生日期]],TODAY(),"Y")</f>
        <v>47</v>
      </c>
    </row>
    <row r="140" spans="1:14" ht="16.5" x14ac:dyDescent="0.2">
      <c r="A140" s="1" t="s">
        <v>1321</v>
      </c>
      <c r="B140" s="1" t="s">
        <v>203</v>
      </c>
      <c r="C140" s="3" t="s">
        <v>31</v>
      </c>
      <c r="D140" s="1" t="str">
        <f>VLOOKUP(表1[[#This Row],[部门]],表2[],2,0)</f>
        <v>技术</v>
      </c>
      <c r="E140" s="1" t="s">
        <v>3466</v>
      </c>
      <c r="F140" s="1" t="s">
        <v>2445</v>
      </c>
      <c r="G140" s="1" t="str">
        <f>IF(MOD(MID(表1[[#This Row],[身份证号]],17,1),2)=1,"男","女")</f>
        <v>男</v>
      </c>
      <c r="H140" s="1" t="str">
        <f>TEXT(MID(表1[[#This Row],[身份证号]],7,8),"0000-00-00")</f>
        <v>1963-08-23</v>
      </c>
      <c r="I140" s="1" t="s">
        <v>3437</v>
      </c>
      <c r="J140" s="6">
        <v>33614</v>
      </c>
      <c r="K140" s="6">
        <v>31769</v>
      </c>
      <c r="L140" s="5">
        <f ca="1">DATEDIF(表1[[#This Row],[入职时间]],TODAY(),"Y")</f>
        <v>26</v>
      </c>
      <c r="M140" s="1">
        <f ca="1">DATEDIF(表1[[#This Row],[工作时间]],TODAY(),"Y")</f>
        <v>31</v>
      </c>
      <c r="N140" s="1">
        <f ca="1">DATEDIF(表1[[#This Row],[出生日期]],TODAY(),"Y")</f>
        <v>55</v>
      </c>
    </row>
    <row r="141" spans="1:14" ht="16.5" x14ac:dyDescent="0.2">
      <c r="A141" s="1" t="s">
        <v>1322</v>
      </c>
      <c r="B141" s="1" t="s">
        <v>204</v>
      </c>
      <c r="C141" s="3" t="s">
        <v>31</v>
      </c>
      <c r="D141" s="1" t="str">
        <f>VLOOKUP(表1[[#This Row],[部门]],表2[],2,0)</f>
        <v>技术</v>
      </c>
      <c r="E141" s="1" t="s">
        <v>3466</v>
      </c>
      <c r="F141" s="1" t="s">
        <v>2446</v>
      </c>
      <c r="G141" s="1" t="str">
        <f>IF(MOD(MID(表1[[#This Row],[身份证号]],17,1),2)=1,"男","女")</f>
        <v>女</v>
      </c>
      <c r="H141" s="1" t="str">
        <f>TEXT(MID(表1[[#This Row],[身份证号]],7,8),"0000-00-00")</f>
        <v>1968-04-17</v>
      </c>
      <c r="I141" s="1" t="s">
        <v>3438</v>
      </c>
      <c r="J141" s="6">
        <v>42317</v>
      </c>
      <c r="K141" s="6">
        <v>33199</v>
      </c>
      <c r="L141" s="5">
        <f ca="1">DATEDIF(表1[[#This Row],[入职时间]],TODAY(),"Y")</f>
        <v>2</v>
      </c>
      <c r="M141" s="1">
        <f ca="1">DATEDIF(表1[[#This Row],[工作时间]],TODAY(),"Y")</f>
        <v>27</v>
      </c>
      <c r="N141" s="1">
        <f ca="1">DATEDIF(表1[[#This Row],[出生日期]],TODAY(),"Y")</f>
        <v>50</v>
      </c>
    </row>
    <row r="142" spans="1:14" ht="16.5" x14ac:dyDescent="0.2">
      <c r="A142" s="1" t="s">
        <v>1323</v>
      </c>
      <c r="B142" s="1" t="s">
        <v>205</v>
      </c>
      <c r="C142" s="3" t="s">
        <v>31</v>
      </c>
      <c r="D142" s="1" t="str">
        <f>VLOOKUP(表1[[#This Row],[部门]],表2[],2,0)</f>
        <v>技术</v>
      </c>
      <c r="E142" s="1" t="s">
        <v>3466</v>
      </c>
      <c r="F142" s="1" t="s">
        <v>2447</v>
      </c>
      <c r="G142" s="1" t="str">
        <f>IF(MOD(MID(表1[[#This Row],[身份证号]],17,1),2)=1,"男","女")</f>
        <v>女</v>
      </c>
      <c r="H142" s="1" t="str">
        <f>TEXT(MID(表1[[#This Row],[身份证号]],7,8),"0000-00-00")</f>
        <v>1980-01-04</v>
      </c>
      <c r="I142" s="1" t="s">
        <v>3438</v>
      </c>
      <c r="J142" s="6">
        <v>39126</v>
      </c>
      <c r="K142" s="6">
        <v>39126</v>
      </c>
      <c r="L142" s="5">
        <f ca="1">DATEDIF(表1[[#This Row],[入职时间]],TODAY(),"Y")</f>
        <v>11</v>
      </c>
      <c r="M142" s="1">
        <f ca="1">DATEDIF(表1[[#This Row],[工作时间]],TODAY(),"Y")</f>
        <v>11</v>
      </c>
      <c r="N142" s="1">
        <f ca="1">DATEDIF(表1[[#This Row],[出生日期]],TODAY(),"Y")</f>
        <v>38</v>
      </c>
    </row>
    <row r="143" spans="1:14" ht="16.5" x14ac:dyDescent="0.2">
      <c r="A143" s="1" t="s">
        <v>1324</v>
      </c>
      <c r="B143" s="1" t="s">
        <v>206</v>
      </c>
      <c r="C143" s="3" t="s">
        <v>31</v>
      </c>
      <c r="D143" s="1" t="str">
        <f>VLOOKUP(表1[[#This Row],[部门]],表2[],2,0)</f>
        <v>技术</v>
      </c>
      <c r="E143" s="1" t="s">
        <v>3466</v>
      </c>
      <c r="F143" s="1" t="s">
        <v>2448</v>
      </c>
      <c r="G143" s="1" t="str">
        <f>IF(MOD(MID(表1[[#This Row],[身份证号]],17,1),2)=1,"男","女")</f>
        <v>男</v>
      </c>
      <c r="H143" s="1" t="str">
        <f>TEXT(MID(表1[[#This Row],[身份证号]],7,8),"0000-00-00")</f>
        <v>1981-10-16</v>
      </c>
      <c r="I143" s="1" t="s">
        <v>3437</v>
      </c>
      <c r="J143" s="6">
        <v>40007</v>
      </c>
      <c r="K143" s="6">
        <v>40007</v>
      </c>
      <c r="L143" s="5">
        <f ca="1">DATEDIF(表1[[#This Row],[入职时间]],TODAY(),"Y")</f>
        <v>9</v>
      </c>
      <c r="M143" s="1">
        <f ca="1">DATEDIF(表1[[#This Row],[工作时间]],TODAY(),"Y")</f>
        <v>9</v>
      </c>
      <c r="N143" s="1">
        <f ca="1">DATEDIF(表1[[#This Row],[出生日期]],TODAY(),"Y")</f>
        <v>36</v>
      </c>
    </row>
    <row r="144" spans="1:14" ht="16.5" x14ac:dyDescent="0.2">
      <c r="A144" s="1" t="s">
        <v>1325</v>
      </c>
      <c r="B144" s="1" t="s">
        <v>207</v>
      </c>
      <c r="C144" s="3" t="s">
        <v>31</v>
      </c>
      <c r="D144" s="1" t="str">
        <f>VLOOKUP(表1[[#This Row],[部门]],表2[],2,0)</f>
        <v>技术</v>
      </c>
      <c r="E144" s="1" t="s">
        <v>3466</v>
      </c>
      <c r="F144" s="1" t="s">
        <v>2449</v>
      </c>
      <c r="G144" s="1" t="str">
        <f>IF(MOD(MID(表1[[#This Row],[身份证号]],17,1),2)=1,"男","女")</f>
        <v>男</v>
      </c>
      <c r="H144" s="1" t="str">
        <f>TEXT(MID(表1[[#This Row],[身份证号]],7,8),"0000-00-00")</f>
        <v>1977-01-11</v>
      </c>
      <c r="I144" s="1" t="s">
        <v>3437</v>
      </c>
      <c r="J144" s="6">
        <v>38975</v>
      </c>
      <c r="K144" s="6">
        <v>37878</v>
      </c>
      <c r="L144" s="5">
        <f ca="1">DATEDIF(表1[[#This Row],[入职时间]],TODAY(),"Y")</f>
        <v>11</v>
      </c>
      <c r="M144" s="1">
        <f ca="1">DATEDIF(表1[[#This Row],[工作时间]],TODAY(),"Y")</f>
        <v>14</v>
      </c>
      <c r="N144" s="1">
        <f ca="1">DATEDIF(表1[[#This Row],[出生日期]],TODAY(),"Y")</f>
        <v>41</v>
      </c>
    </row>
    <row r="145" spans="1:14" ht="16.5" x14ac:dyDescent="0.2">
      <c r="A145" s="1" t="s">
        <v>1326</v>
      </c>
      <c r="B145" s="1" t="s">
        <v>208</v>
      </c>
      <c r="C145" s="3" t="s">
        <v>22</v>
      </c>
      <c r="D145" s="1" t="str">
        <f>VLOOKUP(表1[[#This Row],[部门]],表2[],2,0)</f>
        <v>技术</v>
      </c>
      <c r="E145" s="1" t="s">
        <v>3448</v>
      </c>
      <c r="F145" s="1" t="s">
        <v>2450</v>
      </c>
      <c r="G145" s="1" t="str">
        <f>IF(MOD(MID(表1[[#This Row],[身份证号]],17,1),2)=1,"男","女")</f>
        <v>女</v>
      </c>
      <c r="H145" s="1" t="str">
        <f>TEXT(MID(表1[[#This Row],[身份证号]],7,8),"0000-00-00")</f>
        <v>1978-12-22</v>
      </c>
      <c r="I145" s="1" t="s">
        <v>3437</v>
      </c>
      <c r="J145" s="6">
        <v>37902</v>
      </c>
      <c r="K145" s="6">
        <v>37902</v>
      </c>
      <c r="L145" s="5">
        <f ca="1">DATEDIF(表1[[#This Row],[入职时间]],TODAY(),"Y")</f>
        <v>14</v>
      </c>
      <c r="M145" s="1">
        <f ca="1">DATEDIF(表1[[#This Row],[工作时间]],TODAY(),"Y")</f>
        <v>14</v>
      </c>
      <c r="N145" s="1">
        <f ca="1">DATEDIF(表1[[#This Row],[出生日期]],TODAY(),"Y")</f>
        <v>39</v>
      </c>
    </row>
    <row r="146" spans="1:14" ht="16.5" x14ac:dyDescent="0.2">
      <c r="A146" s="1" t="s">
        <v>1327</v>
      </c>
      <c r="B146" s="1" t="s">
        <v>209</v>
      </c>
      <c r="C146" s="3" t="s">
        <v>22</v>
      </c>
      <c r="D146" s="1" t="str">
        <f>VLOOKUP(表1[[#This Row],[部门]],表2[],2,0)</f>
        <v>技术</v>
      </c>
      <c r="E146" s="1" t="s">
        <v>3468</v>
      </c>
      <c r="F146" s="1" t="s">
        <v>2451</v>
      </c>
      <c r="G146" s="1" t="str">
        <f>IF(MOD(MID(表1[[#This Row],[身份证号]],17,1),2)=1,"男","女")</f>
        <v>男</v>
      </c>
      <c r="H146" s="1" t="str">
        <f>TEXT(MID(表1[[#This Row],[身份证号]],7,8),"0000-00-00")</f>
        <v>1970-10-19</v>
      </c>
      <c r="I146" s="1" t="s">
        <v>3437</v>
      </c>
      <c r="J146" s="6">
        <v>42282</v>
      </c>
      <c r="K146" s="6">
        <v>33935</v>
      </c>
      <c r="L146" s="5">
        <f ca="1">DATEDIF(表1[[#This Row],[入职时间]],TODAY(),"Y")</f>
        <v>2</v>
      </c>
      <c r="M146" s="1">
        <f ca="1">DATEDIF(表1[[#This Row],[工作时间]],TODAY(),"Y")</f>
        <v>25</v>
      </c>
      <c r="N146" s="1">
        <f ca="1">DATEDIF(表1[[#This Row],[出生日期]],TODAY(),"Y")</f>
        <v>47</v>
      </c>
    </row>
    <row r="147" spans="1:14" ht="16.5" x14ac:dyDescent="0.2">
      <c r="A147" s="1" t="s">
        <v>1328</v>
      </c>
      <c r="B147" s="1" t="s">
        <v>210</v>
      </c>
      <c r="C147" s="3" t="s">
        <v>22</v>
      </c>
      <c r="D147" s="1" t="str">
        <f>VLOOKUP(表1[[#This Row],[部门]],表2[],2,0)</f>
        <v>技术</v>
      </c>
      <c r="E147" s="1" t="s">
        <v>3468</v>
      </c>
      <c r="F147" s="1" t="s">
        <v>2452</v>
      </c>
      <c r="G147" s="1" t="str">
        <f>IF(MOD(MID(表1[[#This Row],[身份证号]],17,1),2)=1,"男","女")</f>
        <v>男</v>
      </c>
      <c r="H147" s="1" t="str">
        <f>TEXT(MID(表1[[#This Row],[身份证号]],7,8),"0000-00-00")</f>
        <v>1964-01-05</v>
      </c>
      <c r="I147" s="1" t="s">
        <v>3437</v>
      </c>
      <c r="J147" s="6">
        <v>39744</v>
      </c>
      <c r="K147" s="6">
        <v>31494</v>
      </c>
      <c r="L147" s="5">
        <f ca="1">DATEDIF(表1[[#This Row],[入职时间]],TODAY(),"Y")</f>
        <v>9</v>
      </c>
      <c r="M147" s="1">
        <f ca="1">DATEDIF(表1[[#This Row],[工作时间]],TODAY(),"Y")</f>
        <v>32</v>
      </c>
      <c r="N147" s="1">
        <f ca="1">DATEDIF(表1[[#This Row],[出生日期]],TODAY(),"Y")</f>
        <v>54</v>
      </c>
    </row>
    <row r="148" spans="1:14" ht="16.5" x14ac:dyDescent="0.2">
      <c r="A148" s="1" t="s">
        <v>1329</v>
      </c>
      <c r="B148" s="1" t="s">
        <v>211</v>
      </c>
      <c r="C148" s="3" t="s">
        <v>22</v>
      </c>
      <c r="D148" s="1" t="str">
        <f>VLOOKUP(表1[[#This Row],[部门]],表2[],2,0)</f>
        <v>技术</v>
      </c>
      <c r="E148" s="1" t="s">
        <v>3468</v>
      </c>
      <c r="F148" s="1" t="s">
        <v>2453</v>
      </c>
      <c r="G148" s="1" t="str">
        <f>IF(MOD(MID(表1[[#This Row],[身份证号]],17,1),2)=1,"男","女")</f>
        <v>男</v>
      </c>
      <c r="H148" s="1" t="str">
        <f>TEXT(MID(表1[[#This Row],[身份证号]],7,8),"0000-00-00")</f>
        <v>1959-02-28</v>
      </c>
      <c r="I148" s="1" t="s">
        <v>3438</v>
      </c>
      <c r="J148" s="6">
        <v>36145</v>
      </c>
      <c r="K148" s="6">
        <v>31242</v>
      </c>
      <c r="L148" s="5">
        <f ca="1">DATEDIF(表1[[#This Row],[入职时间]],TODAY(),"Y")</f>
        <v>19</v>
      </c>
      <c r="M148" s="1">
        <f ca="1">DATEDIF(表1[[#This Row],[工作时间]],TODAY(),"Y")</f>
        <v>33</v>
      </c>
      <c r="N148" s="1">
        <f ca="1">DATEDIF(表1[[#This Row],[出生日期]],TODAY(),"Y")</f>
        <v>59</v>
      </c>
    </row>
    <row r="149" spans="1:14" ht="16.5" x14ac:dyDescent="0.2">
      <c r="A149" s="1" t="s">
        <v>1330</v>
      </c>
      <c r="B149" s="1" t="s">
        <v>212</v>
      </c>
      <c r="C149" s="3" t="s">
        <v>22</v>
      </c>
      <c r="D149" s="1" t="str">
        <f>VLOOKUP(表1[[#This Row],[部门]],表2[],2,0)</f>
        <v>技术</v>
      </c>
      <c r="E149" s="1" t="s">
        <v>3468</v>
      </c>
      <c r="F149" s="1" t="s">
        <v>2454</v>
      </c>
      <c r="G149" s="1" t="str">
        <f>IF(MOD(MID(表1[[#This Row],[身份证号]],17,1),2)=1,"男","女")</f>
        <v>男</v>
      </c>
      <c r="H149" s="1" t="str">
        <f>TEXT(MID(表1[[#This Row],[身份证号]],7,8),"0000-00-00")</f>
        <v>1971-01-03</v>
      </c>
      <c r="I149" s="1" t="s">
        <v>3438</v>
      </c>
      <c r="J149" s="6">
        <v>35614</v>
      </c>
      <c r="K149" s="6">
        <v>35614</v>
      </c>
      <c r="L149" s="5">
        <f ca="1">DATEDIF(表1[[#This Row],[入职时间]],TODAY(),"Y")</f>
        <v>21</v>
      </c>
      <c r="M149" s="1">
        <f ca="1">DATEDIF(表1[[#This Row],[工作时间]],TODAY(),"Y")</f>
        <v>21</v>
      </c>
      <c r="N149" s="1">
        <f ca="1">DATEDIF(表1[[#This Row],[出生日期]],TODAY(),"Y")</f>
        <v>47</v>
      </c>
    </row>
    <row r="150" spans="1:14" ht="16.5" x14ac:dyDescent="0.2">
      <c r="A150" s="1" t="s">
        <v>1331</v>
      </c>
      <c r="B150" s="1" t="s">
        <v>213</v>
      </c>
      <c r="C150" s="3" t="s">
        <v>22</v>
      </c>
      <c r="D150" s="1" t="str">
        <f>VLOOKUP(表1[[#This Row],[部门]],表2[],2,0)</f>
        <v>技术</v>
      </c>
      <c r="E150" s="1" t="s">
        <v>3468</v>
      </c>
      <c r="F150" s="1" t="s">
        <v>2455</v>
      </c>
      <c r="G150" s="1" t="str">
        <f>IF(MOD(MID(表1[[#This Row],[身份证号]],17,1),2)=1,"男","女")</f>
        <v>男</v>
      </c>
      <c r="H150" s="1" t="str">
        <f>TEXT(MID(表1[[#This Row],[身份证号]],7,8),"0000-00-00")</f>
        <v>1964-12-08</v>
      </c>
      <c r="I150" s="1" t="s">
        <v>3438</v>
      </c>
      <c r="J150" s="6">
        <v>35345</v>
      </c>
      <c r="K150" s="6">
        <v>32068</v>
      </c>
      <c r="L150" s="5">
        <f ca="1">DATEDIF(表1[[#This Row],[入职时间]],TODAY(),"Y")</f>
        <v>21</v>
      </c>
      <c r="M150" s="1">
        <f ca="1">DATEDIF(表1[[#This Row],[工作时间]],TODAY(),"Y")</f>
        <v>30</v>
      </c>
      <c r="N150" s="1">
        <f ca="1">DATEDIF(表1[[#This Row],[出生日期]],TODAY(),"Y")</f>
        <v>53</v>
      </c>
    </row>
    <row r="151" spans="1:14" ht="16.5" x14ac:dyDescent="0.2">
      <c r="A151" s="1" t="s">
        <v>1332</v>
      </c>
      <c r="B151" s="1" t="s">
        <v>214</v>
      </c>
      <c r="C151" s="3" t="s">
        <v>22</v>
      </c>
      <c r="D151" s="1" t="str">
        <f>VLOOKUP(表1[[#This Row],[部门]],表2[],2,0)</f>
        <v>技术</v>
      </c>
      <c r="E151" s="1" t="s">
        <v>3468</v>
      </c>
      <c r="F151" s="1" t="s">
        <v>2456</v>
      </c>
      <c r="G151" s="1" t="str">
        <f>IF(MOD(MID(表1[[#This Row],[身份证号]],17,1),2)=1,"男","女")</f>
        <v>男</v>
      </c>
      <c r="H151" s="1" t="str">
        <f>TEXT(MID(表1[[#This Row],[身份证号]],7,8),"0000-00-00")</f>
        <v>1957-08-25</v>
      </c>
      <c r="I151" s="1" t="s">
        <v>3438</v>
      </c>
      <c r="J151" s="6">
        <v>37634</v>
      </c>
      <c r="K151" s="6">
        <v>30871</v>
      </c>
      <c r="L151" s="5">
        <f ca="1">DATEDIF(表1[[#This Row],[入职时间]],TODAY(),"Y")</f>
        <v>15</v>
      </c>
      <c r="M151" s="1">
        <f ca="1">DATEDIF(表1[[#This Row],[工作时间]],TODAY(),"Y")</f>
        <v>34</v>
      </c>
      <c r="N151" s="1">
        <f ca="1">DATEDIF(表1[[#This Row],[出生日期]],TODAY(),"Y")</f>
        <v>61</v>
      </c>
    </row>
    <row r="152" spans="1:14" ht="16.5" x14ac:dyDescent="0.2">
      <c r="A152" s="1" t="s">
        <v>1333</v>
      </c>
      <c r="B152" s="1" t="s">
        <v>215</v>
      </c>
      <c r="C152" s="3" t="s">
        <v>22</v>
      </c>
      <c r="D152" s="1" t="str">
        <f>VLOOKUP(表1[[#This Row],[部门]],表2[],2,0)</f>
        <v>技术</v>
      </c>
      <c r="E152" s="1" t="s">
        <v>3468</v>
      </c>
      <c r="F152" s="1" t="s">
        <v>2457</v>
      </c>
      <c r="G152" s="1" t="str">
        <f>IF(MOD(MID(表1[[#This Row],[身份证号]],17,1),2)=1,"男","女")</f>
        <v>男</v>
      </c>
      <c r="H152" s="1" t="str">
        <f>TEXT(MID(表1[[#This Row],[身份证号]],7,8),"0000-00-00")</f>
        <v>1961-09-20</v>
      </c>
      <c r="I152" s="1" t="s">
        <v>3437</v>
      </c>
      <c r="J152" s="6">
        <v>37270</v>
      </c>
      <c r="K152" s="6">
        <v>31074</v>
      </c>
      <c r="L152" s="5">
        <f ca="1">DATEDIF(表1[[#This Row],[入职时间]],TODAY(),"Y")</f>
        <v>16</v>
      </c>
      <c r="M152" s="1">
        <f ca="1">DATEDIF(表1[[#This Row],[工作时间]],TODAY(),"Y")</f>
        <v>33</v>
      </c>
      <c r="N152" s="1">
        <f ca="1">DATEDIF(表1[[#This Row],[出生日期]],TODAY(),"Y")</f>
        <v>56</v>
      </c>
    </row>
    <row r="153" spans="1:14" ht="16.5" x14ac:dyDescent="0.2">
      <c r="A153" s="1" t="s">
        <v>1334</v>
      </c>
      <c r="B153" s="1" t="s">
        <v>216</v>
      </c>
      <c r="C153" s="3" t="s">
        <v>22</v>
      </c>
      <c r="D153" s="1" t="str">
        <f>VLOOKUP(表1[[#This Row],[部门]],表2[],2,0)</f>
        <v>技术</v>
      </c>
      <c r="E153" s="1" t="s">
        <v>3468</v>
      </c>
      <c r="F153" s="1" t="s">
        <v>2458</v>
      </c>
      <c r="G153" s="1" t="str">
        <f>IF(MOD(MID(表1[[#This Row],[身份证号]],17,1),2)=1,"男","女")</f>
        <v>男</v>
      </c>
      <c r="H153" s="1" t="str">
        <f>TEXT(MID(表1[[#This Row],[身份证号]],7,8),"0000-00-00")</f>
        <v>1960-05-24</v>
      </c>
      <c r="I153" s="1" t="s">
        <v>3438</v>
      </c>
      <c r="J153" s="6">
        <v>40097</v>
      </c>
      <c r="K153" s="6">
        <v>32498</v>
      </c>
      <c r="L153" s="5">
        <f ca="1">DATEDIF(表1[[#This Row],[入职时间]],TODAY(),"Y")</f>
        <v>8</v>
      </c>
      <c r="M153" s="1">
        <f ca="1">DATEDIF(表1[[#This Row],[工作时间]],TODAY(),"Y")</f>
        <v>29</v>
      </c>
      <c r="N153" s="1">
        <f ca="1">DATEDIF(表1[[#This Row],[出生日期]],TODAY(),"Y")</f>
        <v>58</v>
      </c>
    </row>
    <row r="154" spans="1:14" ht="16.5" x14ac:dyDescent="0.2">
      <c r="A154" s="1" t="s">
        <v>1335</v>
      </c>
      <c r="B154" s="1" t="s">
        <v>217</v>
      </c>
      <c r="C154" s="2" t="s">
        <v>23</v>
      </c>
      <c r="D154" s="1" t="str">
        <f>VLOOKUP(表1[[#This Row],[部门]],表2[],2,0)</f>
        <v>技术</v>
      </c>
      <c r="E154" s="1" t="s">
        <v>3469</v>
      </c>
      <c r="F154" s="1" t="s">
        <v>2459</v>
      </c>
      <c r="G154" s="1" t="str">
        <f>IF(MOD(MID(表1[[#This Row],[身份证号]],17,1),2)=1,"男","女")</f>
        <v>女</v>
      </c>
      <c r="H154" s="1" t="str">
        <f>TEXT(MID(表1[[#This Row],[身份证号]],7,8),"0000-00-00")</f>
        <v>1983-03-23</v>
      </c>
      <c r="I154" s="1" t="s">
        <v>3438</v>
      </c>
      <c r="J154" s="6">
        <v>39905</v>
      </c>
      <c r="K154" s="6">
        <v>39905</v>
      </c>
      <c r="L154" s="5">
        <f ca="1">DATEDIF(表1[[#This Row],[入职时间]],TODAY(),"Y")</f>
        <v>9</v>
      </c>
      <c r="M154" s="1">
        <f ca="1">DATEDIF(表1[[#This Row],[工作时间]],TODAY(),"Y")</f>
        <v>9</v>
      </c>
      <c r="N154" s="1">
        <f ca="1">DATEDIF(表1[[#This Row],[出生日期]],TODAY(),"Y")</f>
        <v>35</v>
      </c>
    </row>
    <row r="155" spans="1:14" ht="16.5" x14ac:dyDescent="0.2">
      <c r="A155" s="1" t="s">
        <v>1336</v>
      </c>
      <c r="B155" s="1" t="s">
        <v>218</v>
      </c>
      <c r="C155" s="2" t="s">
        <v>23</v>
      </c>
      <c r="D155" s="1" t="str">
        <f>VLOOKUP(表1[[#This Row],[部门]],表2[],2,0)</f>
        <v>技术</v>
      </c>
      <c r="E155" s="1" t="s">
        <v>3470</v>
      </c>
      <c r="F155" s="1" t="s">
        <v>2460</v>
      </c>
      <c r="G155" s="1" t="str">
        <f>IF(MOD(MID(表1[[#This Row],[身份证号]],17,1),2)=1,"男","女")</f>
        <v>男</v>
      </c>
      <c r="H155" s="1" t="str">
        <f>TEXT(MID(表1[[#This Row],[身份证号]],7,8),"0000-00-00")</f>
        <v>1984-03-14</v>
      </c>
      <c r="I155" s="1" t="s">
        <v>3437</v>
      </c>
      <c r="J155" s="6">
        <v>41199</v>
      </c>
      <c r="K155" s="6">
        <v>41199</v>
      </c>
      <c r="L155" s="5">
        <f ca="1">DATEDIF(表1[[#This Row],[入职时间]],TODAY(),"Y")</f>
        <v>5</v>
      </c>
      <c r="M155" s="1">
        <f ca="1">DATEDIF(表1[[#This Row],[工作时间]],TODAY(),"Y")</f>
        <v>5</v>
      </c>
      <c r="N155" s="1">
        <f ca="1">DATEDIF(表1[[#This Row],[出生日期]],TODAY(),"Y")</f>
        <v>34</v>
      </c>
    </row>
    <row r="156" spans="1:14" ht="16.5" x14ac:dyDescent="0.2">
      <c r="A156" s="1" t="s">
        <v>1337</v>
      </c>
      <c r="B156" s="1" t="s">
        <v>219</v>
      </c>
      <c r="C156" s="3" t="s">
        <v>23</v>
      </c>
      <c r="D156" s="1" t="str">
        <f>VLOOKUP(表1[[#This Row],[部门]],表2[],2,0)</f>
        <v>技术</v>
      </c>
      <c r="E156" s="1" t="s">
        <v>3471</v>
      </c>
      <c r="F156" s="1" t="s">
        <v>2461</v>
      </c>
      <c r="G156" s="1" t="str">
        <f>IF(MOD(MID(表1[[#This Row],[身份证号]],17,1),2)=1,"男","女")</f>
        <v>男</v>
      </c>
      <c r="H156" s="1" t="str">
        <f>TEXT(MID(表1[[#This Row],[身份证号]],7,8),"0000-00-00")</f>
        <v>1983-07-19</v>
      </c>
      <c r="I156" s="1" t="s">
        <v>3432</v>
      </c>
      <c r="J156" s="6">
        <v>38773</v>
      </c>
      <c r="K156" s="6">
        <v>38773</v>
      </c>
      <c r="L156" s="5">
        <f ca="1">DATEDIF(表1[[#This Row],[入职时间]],TODAY(),"Y")</f>
        <v>12</v>
      </c>
      <c r="M156" s="1">
        <f ca="1">DATEDIF(表1[[#This Row],[工作时间]],TODAY(),"Y")</f>
        <v>12</v>
      </c>
      <c r="N156" s="1">
        <f ca="1">DATEDIF(表1[[#This Row],[出生日期]],TODAY(),"Y")</f>
        <v>35</v>
      </c>
    </row>
    <row r="157" spans="1:14" ht="16.5" x14ac:dyDescent="0.2">
      <c r="A157" s="1" t="s">
        <v>1338</v>
      </c>
      <c r="B157" s="1" t="s">
        <v>220</v>
      </c>
      <c r="C157" s="3" t="s">
        <v>23</v>
      </c>
      <c r="D157" s="1" t="str">
        <f>VLOOKUP(表1[[#This Row],[部门]],表2[],2,0)</f>
        <v>技术</v>
      </c>
      <c r="E157" s="1" t="s">
        <v>3471</v>
      </c>
      <c r="F157" s="1" t="s">
        <v>2462</v>
      </c>
      <c r="G157" s="1" t="str">
        <f>IF(MOD(MID(表1[[#This Row],[身份证号]],17,1),2)=1,"男","女")</f>
        <v>男</v>
      </c>
      <c r="H157" s="1" t="str">
        <f>TEXT(MID(表1[[#This Row],[身份证号]],7,8),"0000-00-00")</f>
        <v>1981-02-28</v>
      </c>
      <c r="I157" s="1" t="s">
        <v>3437</v>
      </c>
      <c r="J157" s="6">
        <v>39102</v>
      </c>
      <c r="K157" s="6">
        <v>39102</v>
      </c>
      <c r="L157" s="5">
        <f ca="1">DATEDIF(表1[[#This Row],[入职时间]],TODAY(),"Y")</f>
        <v>11</v>
      </c>
      <c r="M157" s="1">
        <f ca="1">DATEDIF(表1[[#This Row],[工作时间]],TODAY(),"Y")</f>
        <v>11</v>
      </c>
      <c r="N157" s="1">
        <f ca="1">DATEDIF(表1[[#This Row],[出生日期]],TODAY(),"Y")</f>
        <v>37</v>
      </c>
    </row>
    <row r="158" spans="1:14" ht="16.5" x14ac:dyDescent="0.2">
      <c r="A158" s="1" t="s">
        <v>1339</v>
      </c>
      <c r="B158" s="1" t="s">
        <v>221</v>
      </c>
      <c r="C158" s="3" t="s">
        <v>23</v>
      </c>
      <c r="D158" s="1" t="str">
        <f>VLOOKUP(表1[[#This Row],[部门]],表2[],2,0)</f>
        <v>技术</v>
      </c>
      <c r="E158" s="1" t="s">
        <v>3473</v>
      </c>
      <c r="F158" s="1" t="s">
        <v>2463</v>
      </c>
      <c r="G158" s="1" t="str">
        <f>IF(MOD(MID(表1[[#This Row],[身份证号]],17,1),2)=1,"男","女")</f>
        <v>男</v>
      </c>
      <c r="H158" s="1" t="str">
        <f>TEXT(MID(表1[[#This Row],[身份证号]],7,8),"0000-00-00")</f>
        <v>1982-05-15</v>
      </c>
      <c r="I158" s="1" t="s">
        <v>3437</v>
      </c>
      <c r="J158" s="6">
        <v>38940</v>
      </c>
      <c r="K158" s="6">
        <v>38940</v>
      </c>
      <c r="L158" s="5">
        <f ca="1">DATEDIF(表1[[#This Row],[入职时间]],TODAY(),"Y")</f>
        <v>12</v>
      </c>
      <c r="M158" s="1">
        <f ca="1">DATEDIF(表1[[#This Row],[工作时间]],TODAY(),"Y")</f>
        <v>12</v>
      </c>
      <c r="N158" s="1">
        <f ca="1">DATEDIF(表1[[#This Row],[出生日期]],TODAY(),"Y")</f>
        <v>36</v>
      </c>
    </row>
    <row r="159" spans="1:14" ht="16.5" x14ac:dyDescent="0.2">
      <c r="A159" s="1" t="s">
        <v>1340</v>
      </c>
      <c r="B159" s="1" t="s">
        <v>222</v>
      </c>
      <c r="C159" s="3" t="s">
        <v>23</v>
      </c>
      <c r="D159" s="1" t="str">
        <f>VLOOKUP(表1[[#This Row],[部门]],表2[],2,0)</f>
        <v>技术</v>
      </c>
      <c r="E159" s="1" t="s">
        <v>3473</v>
      </c>
      <c r="F159" s="1" t="s">
        <v>2464</v>
      </c>
      <c r="G159" s="1" t="str">
        <f>IF(MOD(MID(表1[[#This Row],[身份证号]],17,1),2)=1,"男","女")</f>
        <v>男</v>
      </c>
      <c r="H159" s="1" t="str">
        <f>TEXT(MID(表1[[#This Row],[身份证号]],7,8),"0000-00-00")</f>
        <v>1974-01-21</v>
      </c>
      <c r="I159" s="1" t="s">
        <v>3437</v>
      </c>
      <c r="J159" s="6">
        <v>41759</v>
      </c>
      <c r="K159" s="6">
        <v>37298</v>
      </c>
      <c r="L159" s="5">
        <f ca="1">DATEDIF(表1[[#This Row],[入职时间]],TODAY(),"Y")</f>
        <v>4</v>
      </c>
      <c r="M159" s="1">
        <f ca="1">DATEDIF(表1[[#This Row],[工作时间]],TODAY(),"Y")</f>
        <v>16</v>
      </c>
      <c r="N159" s="1">
        <f ca="1">DATEDIF(表1[[#This Row],[出生日期]],TODAY(),"Y")</f>
        <v>44</v>
      </c>
    </row>
    <row r="160" spans="1:14" ht="16.5" x14ac:dyDescent="0.2">
      <c r="A160" s="1" t="s">
        <v>1341</v>
      </c>
      <c r="B160" s="1" t="s">
        <v>223</v>
      </c>
      <c r="C160" s="3" t="s">
        <v>23</v>
      </c>
      <c r="D160" s="1" t="str">
        <f>VLOOKUP(表1[[#This Row],[部门]],表2[],2,0)</f>
        <v>技术</v>
      </c>
      <c r="E160" s="1" t="s">
        <v>3473</v>
      </c>
      <c r="F160" s="1" t="s">
        <v>2465</v>
      </c>
      <c r="G160" s="1" t="str">
        <f>IF(MOD(MID(表1[[#This Row],[身份证号]],17,1),2)=1,"男","女")</f>
        <v>男</v>
      </c>
      <c r="H160" s="1" t="str">
        <f>TEXT(MID(表1[[#This Row],[身份证号]],7,8),"0000-00-00")</f>
        <v>1955-09-09</v>
      </c>
      <c r="I160" s="1" t="s">
        <v>3437</v>
      </c>
      <c r="J160" s="6">
        <v>37886</v>
      </c>
      <c r="K160" s="6">
        <v>29515</v>
      </c>
      <c r="L160" s="5">
        <f ca="1">DATEDIF(表1[[#This Row],[入职时间]],TODAY(),"Y")</f>
        <v>14</v>
      </c>
      <c r="M160" s="1">
        <f ca="1">DATEDIF(表1[[#This Row],[工作时间]],TODAY(),"Y")</f>
        <v>37</v>
      </c>
      <c r="N160" s="1">
        <f ca="1">DATEDIF(表1[[#This Row],[出生日期]],TODAY(),"Y")</f>
        <v>62</v>
      </c>
    </row>
    <row r="161" spans="1:14" ht="16.5" x14ac:dyDescent="0.2">
      <c r="A161" s="1" t="s">
        <v>1342</v>
      </c>
      <c r="B161" s="1" t="s">
        <v>224</v>
      </c>
      <c r="C161" s="3" t="s">
        <v>23</v>
      </c>
      <c r="D161" s="1" t="str">
        <f>VLOOKUP(表1[[#This Row],[部门]],表2[],2,0)</f>
        <v>技术</v>
      </c>
      <c r="E161" s="1" t="s">
        <v>3473</v>
      </c>
      <c r="F161" s="1" t="s">
        <v>2466</v>
      </c>
      <c r="G161" s="1" t="str">
        <f>IF(MOD(MID(表1[[#This Row],[身份证号]],17,1),2)=1,"男","女")</f>
        <v>男</v>
      </c>
      <c r="H161" s="1" t="str">
        <f>TEXT(MID(表1[[#This Row],[身份证号]],7,8),"0000-00-00")</f>
        <v>1982-04-19</v>
      </c>
      <c r="I161" s="1" t="s">
        <v>3438</v>
      </c>
      <c r="J161" s="6">
        <v>38687</v>
      </c>
      <c r="K161" s="6">
        <v>38687</v>
      </c>
      <c r="L161" s="5">
        <f ca="1">DATEDIF(表1[[#This Row],[入职时间]],TODAY(),"Y")</f>
        <v>12</v>
      </c>
      <c r="M161" s="1">
        <f ca="1">DATEDIF(表1[[#This Row],[工作时间]],TODAY(),"Y")</f>
        <v>12</v>
      </c>
      <c r="N161" s="1">
        <f ca="1">DATEDIF(表1[[#This Row],[出生日期]],TODAY(),"Y")</f>
        <v>36</v>
      </c>
    </row>
    <row r="162" spans="1:14" ht="16.5" x14ac:dyDescent="0.2">
      <c r="A162" s="1" t="s">
        <v>1343</v>
      </c>
      <c r="B162" s="1" t="s">
        <v>225</v>
      </c>
      <c r="C162" s="3" t="s">
        <v>23</v>
      </c>
      <c r="D162" s="1" t="str">
        <f>VLOOKUP(表1[[#This Row],[部门]],表2[],2,0)</f>
        <v>技术</v>
      </c>
      <c r="E162" s="1" t="s">
        <v>3473</v>
      </c>
      <c r="F162" s="1" t="s">
        <v>2467</v>
      </c>
      <c r="G162" s="1" t="str">
        <f>IF(MOD(MID(表1[[#This Row],[身份证号]],17,1),2)=1,"男","女")</f>
        <v>男</v>
      </c>
      <c r="H162" s="1" t="str">
        <f>TEXT(MID(表1[[#This Row],[身份证号]],7,8),"0000-00-00")</f>
        <v>1963-11-12</v>
      </c>
      <c r="I162" s="1" t="s">
        <v>3437</v>
      </c>
      <c r="J162" s="6">
        <v>38478</v>
      </c>
      <c r="K162" s="6">
        <v>33451</v>
      </c>
      <c r="L162" s="5">
        <f ca="1">DATEDIF(表1[[#This Row],[入职时间]],TODAY(),"Y")</f>
        <v>13</v>
      </c>
      <c r="M162" s="1">
        <f ca="1">DATEDIF(表1[[#This Row],[工作时间]],TODAY(),"Y")</f>
        <v>27</v>
      </c>
      <c r="N162" s="1">
        <f ca="1">DATEDIF(表1[[#This Row],[出生日期]],TODAY(),"Y")</f>
        <v>54</v>
      </c>
    </row>
    <row r="163" spans="1:14" ht="16.5" x14ac:dyDescent="0.2">
      <c r="A163" s="1" t="s">
        <v>1344</v>
      </c>
      <c r="B163" s="1" t="s">
        <v>226</v>
      </c>
      <c r="C163" s="3" t="s">
        <v>23</v>
      </c>
      <c r="D163" s="1" t="str">
        <f>VLOOKUP(表1[[#This Row],[部门]],表2[],2,0)</f>
        <v>技术</v>
      </c>
      <c r="E163" s="1" t="s">
        <v>3473</v>
      </c>
      <c r="F163" s="1" t="s">
        <v>2468</v>
      </c>
      <c r="G163" s="1" t="str">
        <f>IF(MOD(MID(表1[[#This Row],[身份证号]],17,1),2)=1,"男","女")</f>
        <v>男</v>
      </c>
      <c r="H163" s="1" t="str">
        <f>TEXT(MID(表1[[#This Row],[身份证号]],7,8),"0000-00-00")</f>
        <v>1971-08-01</v>
      </c>
      <c r="I163" s="1" t="s">
        <v>3438</v>
      </c>
      <c r="J163" s="6">
        <v>35932</v>
      </c>
      <c r="K163" s="6">
        <v>34565</v>
      </c>
      <c r="L163" s="5">
        <f ca="1">DATEDIF(表1[[#This Row],[入职时间]],TODAY(),"Y")</f>
        <v>20</v>
      </c>
      <c r="M163" s="1">
        <f ca="1">DATEDIF(表1[[#This Row],[工作时间]],TODAY(),"Y")</f>
        <v>24</v>
      </c>
      <c r="N163" s="1">
        <f ca="1">DATEDIF(表1[[#This Row],[出生日期]],TODAY(),"Y")</f>
        <v>47</v>
      </c>
    </row>
    <row r="164" spans="1:14" ht="16.5" x14ac:dyDescent="0.2">
      <c r="A164" s="1" t="s">
        <v>1345</v>
      </c>
      <c r="B164" s="1" t="s">
        <v>227</v>
      </c>
      <c r="C164" s="3" t="s">
        <v>23</v>
      </c>
      <c r="D164" s="1" t="str">
        <f>VLOOKUP(表1[[#This Row],[部门]],表2[],2,0)</f>
        <v>技术</v>
      </c>
      <c r="E164" s="1" t="s">
        <v>3473</v>
      </c>
      <c r="F164" s="1" t="s">
        <v>2469</v>
      </c>
      <c r="G164" s="1" t="str">
        <f>IF(MOD(MID(表1[[#This Row],[身份证号]],17,1),2)=1,"男","女")</f>
        <v>女</v>
      </c>
      <c r="H164" s="1" t="str">
        <f>TEXT(MID(表1[[#This Row],[身份证号]],7,8),"0000-00-00")</f>
        <v>1981-12-06</v>
      </c>
      <c r="I164" s="1" t="s">
        <v>3438</v>
      </c>
      <c r="J164" s="6">
        <v>37646</v>
      </c>
      <c r="K164" s="6">
        <v>37646</v>
      </c>
      <c r="L164" s="5">
        <f ca="1">DATEDIF(表1[[#This Row],[入职时间]],TODAY(),"Y")</f>
        <v>15</v>
      </c>
      <c r="M164" s="1">
        <f ca="1">DATEDIF(表1[[#This Row],[工作时间]],TODAY(),"Y")</f>
        <v>15</v>
      </c>
      <c r="N164" s="1">
        <f ca="1">DATEDIF(表1[[#This Row],[出生日期]],TODAY(),"Y")</f>
        <v>36</v>
      </c>
    </row>
    <row r="165" spans="1:14" ht="16.5" x14ac:dyDescent="0.2">
      <c r="A165" s="1" t="s">
        <v>1346</v>
      </c>
      <c r="B165" s="1" t="s">
        <v>228</v>
      </c>
      <c r="C165" s="3" t="s">
        <v>23</v>
      </c>
      <c r="D165" s="1" t="str">
        <f>VLOOKUP(表1[[#This Row],[部门]],表2[],2,0)</f>
        <v>技术</v>
      </c>
      <c r="E165" s="1" t="s">
        <v>3473</v>
      </c>
      <c r="F165" s="1" t="s">
        <v>2470</v>
      </c>
      <c r="G165" s="1" t="str">
        <f>IF(MOD(MID(表1[[#This Row],[身份证号]],17,1),2)=1,"男","女")</f>
        <v>男</v>
      </c>
      <c r="H165" s="1" t="str">
        <f>TEXT(MID(表1[[#This Row],[身份证号]],7,8),"0000-00-00")</f>
        <v>1983-10-24</v>
      </c>
      <c r="I165" s="1" t="s">
        <v>3432</v>
      </c>
      <c r="J165" s="6">
        <v>38948</v>
      </c>
      <c r="K165" s="6">
        <v>38948</v>
      </c>
      <c r="L165" s="5">
        <f ca="1">DATEDIF(表1[[#This Row],[入职时间]],TODAY(),"Y")</f>
        <v>12</v>
      </c>
      <c r="M165" s="1">
        <f ca="1">DATEDIF(表1[[#This Row],[工作时间]],TODAY(),"Y")</f>
        <v>12</v>
      </c>
      <c r="N165" s="1">
        <f ca="1">DATEDIF(表1[[#This Row],[出生日期]],TODAY(),"Y")</f>
        <v>34</v>
      </c>
    </row>
    <row r="166" spans="1:14" ht="16.5" x14ac:dyDescent="0.2">
      <c r="A166" s="1" t="s">
        <v>1347</v>
      </c>
      <c r="B166" s="1" t="s">
        <v>229</v>
      </c>
      <c r="C166" s="3" t="s">
        <v>23</v>
      </c>
      <c r="D166" s="1" t="str">
        <f>VLOOKUP(表1[[#This Row],[部门]],表2[],2,0)</f>
        <v>技术</v>
      </c>
      <c r="E166" s="1" t="s">
        <v>3473</v>
      </c>
      <c r="F166" s="1" t="s">
        <v>2471</v>
      </c>
      <c r="G166" s="1" t="str">
        <f>IF(MOD(MID(表1[[#This Row],[身份证号]],17,1),2)=1,"男","女")</f>
        <v>男</v>
      </c>
      <c r="H166" s="1" t="str">
        <f>TEXT(MID(表1[[#This Row],[身份证号]],7,8),"0000-00-00")</f>
        <v>1977-06-06</v>
      </c>
      <c r="I166" s="1" t="s">
        <v>3436</v>
      </c>
      <c r="J166" s="6">
        <v>39094</v>
      </c>
      <c r="K166" s="6">
        <v>36446</v>
      </c>
      <c r="L166" s="5">
        <f ca="1">DATEDIF(表1[[#This Row],[入职时间]],TODAY(),"Y")</f>
        <v>11</v>
      </c>
      <c r="M166" s="1">
        <f ca="1">DATEDIF(表1[[#This Row],[工作时间]],TODAY(),"Y")</f>
        <v>18</v>
      </c>
      <c r="N166" s="1">
        <f ca="1">DATEDIF(表1[[#This Row],[出生日期]],TODAY(),"Y")</f>
        <v>41</v>
      </c>
    </row>
    <row r="167" spans="1:14" ht="16.5" x14ac:dyDescent="0.2">
      <c r="A167" s="1" t="s">
        <v>1348</v>
      </c>
      <c r="B167" s="1" t="s">
        <v>230</v>
      </c>
      <c r="C167" s="3" t="s">
        <v>23</v>
      </c>
      <c r="D167" s="1" t="str">
        <f>VLOOKUP(表1[[#This Row],[部门]],表2[],2,0)</f>
        <v>技术</v>
      </c>
      <c r="E167" s="1" t="s">
        <v>3473</v>
      </c>
      <c r="F167" s="1" t="s">
        <v>2472</v>
      </c>
      <c r="G167" s="1" t="str">
        <f>IF(MOD(MID(表1[[#This Row],[身份证号]],17,1),2)=1,"男","女")</f>
        <v>男</v>
      </c>
      <c r="H167" s="1" t="str">
        <f>TEXT(MID(表1[[#This Row],[身份证号]],7,8),"0000-00-00")</f>
        <v>1978-02-13</v>
      </c>
      <c r="I167" s="1" t="s">
        <v>3436</v>
      </c>
      <c r="J167" s="6">
        <v>38768</v>
      </c>
      <c r="K167" s="6">
        <v>38768</v>
      </c>
      <c r="L167" s="5">
        <f ca="1">DATEDIF(表1[[#This Row],[入职时间]],TODAY(),"Y")</f>
        <v>12</v>
      </c>
      <c r="M167" s="1">
        <f ca="1">DATEDIF(表1[[#This Row],[工作时间]],TODAY(),"Y")</f>
        <v>12</v>
      </c>
      <c r="N167" s="1">
        <f ca="1">DATEDIF(表1[[#This Row],[出生日期]],TODAY(),"Y")</f>
        <v>40</v>
      </c>
    </row>
    <row r="168" spans="1:14" ht="16.5" x14ac:dyDescent="0.2">
      <c r="A168" s="1" t="s">
        <v>1349</v>
      </c>
      <c r="B168" s="1" t="s">
        <v>231</v>
      </c>
      <c r="C168" s="3" t="s">
        <v>23</v>
      </c>
      <c r="D168" s="1" t="str">
        <f>VLOOKUP(表1[[#This Row],[部门]],表2[],2,0)</f>
        <v>技术</v>
      </c>
      <c r="E168" s="1" t="s">
        <v>3473</v>
      </c>
      <c r="F168" s="1" t="s">
        <v>2473</v>
      </c>
      <c r="G168" s="1" t="str">
        <f>IF(MOD(MID(表1[[#This Row],[身份证号]],17,1),2)=1,"男","女")</f>
        <v>女</v>
      </c>
      <c r="H168" s="1" t="str">
        <f>TEXT(MID(表1[[#This Row],[身份证号]],7,8),"0000-00-00")</f>
        <v>1982-01-12</v>
      </c>
      <c r="I168" s="1" t="s">
        <v>3437</v>
      </c>
      <c r="J168" s="6">
        <v>40516</v>
      </c>
      <c r="K168" s="6">
        <v>40516</v>
      </c>
      <c r="L168" s="5">
        <f ca="1">DATEDIF(表1[[#This Row],[入职时间]],TODAY(),"Y")</f>
        <v>7</v>
      </c>
      <c r="M168" s="1">
        <f ca="1">DATEDIF(表1[[#This Row],[工作时间]],TODAY(),"Y")</f>
        <v>7</v>
      </c>
      <c r="N168" s="1">
        <f ca="1">DATEDIF(表1[[#This Row],[出生日期]],TODAY(),"Y")</f>
        <v>36</v>
      </c>
    </row>
    <row r="169" spans="1:14" ht="16.5" x14ac:dyDescent="0.2">
      <c r="A169" s="1" t="s">
        <v>1350</v>
      </c>
      <c r="B169" s="1" t="s">
        <v>232</v>
      </c>
      <c r="C169" s="3" t="s">
        <v>23</v>
      </c>
      <c r="D169" s="1" t="str">
        <f>VLOOKUP(表1[[#This Row],[部门]],表2[],2,0)</f>
        <v>技术</v>
      </c>
      <c r="E169" s="1" t="s">
        <v>3473</v>
      </c>
      <c r="F169" s="1" t="s">
        <v>2474</v>
      </c>
      <c r="G169" s="1" t="str">
        <f>IF(MOD(MID(表1[[#This Row],[身份证号]],17,1),2)=1,"男","女")</f>
        <v>男</v>
      </c>
      <c r="H169" s="1" t="str">
        <f>TEXT(MID(表1[[#This Row],[身份证号]],7,8),"0000-00-00")</f>
        <v>1962-01-09</v>
      </c>
      <c r="I169" s="1" t="s">
        <v>3438</v>
      </c>
      <c r="J169" s="6">
        <v>35340</v>
      </c>
      <c r="K169" s="6">
        <v>31080</v>
      </c>
      <c r="L169" s="5">
        <f ca="1">DATEDIF(表1[[#This Row],[入职时间]],TODAY(),"Y")</f>
        <v>21</v>
      </c>
      <c r="M169" s="1">
        <f ca="1">DATEDIF(表1[[#This Row],[工作时间]],TODAY(),"Y")</f>
        <v>33</v>
      </c>
      <c r="N169" s="1">
        <f ca="1">DATEDIF(表1[[#This Row],[出生日期]],TODAY(),"Y")</f>
        <v>56</v>
      </c>
    </row>
    <row r="170" spans="1:14" ht="16.5" x14ac:dyDescent="0.2">
      <c r="A170" s="1" t="s">
        <v>1351</v>
      </c>
      <c r="B170" s="1" t="s">
        <v>233</v>
      </c>
      <c r="C170" s="3" t="s">
        <v>23</v>
      </c>
      <c r="D170" s="1" t="str">
        <f>VLOOKUP(表1[[#This Row],[部门]],表2[],2,0)</f>
        <v>技术</v>
      </c>
      <c r="E170" s="1" t="s">
        <v>3473</v>
      </c>
      <c r="F170" s="1" t="s">
        <v>2475</v>
      </c>
      <c r="G170" s="1" t="str">
        <f>IF(MOD(MID(表1[[#This Row],[身份证号]],17,1),2)=1,"男","女")</f>
        <v>男</v>
      </c>
      <c r="H170" s="1" t="str">
        <f>TEXT(MID(表1[[#This Row],[身份证号]],7,8),"0000-00-00")</f>
        <v>1976-02-05</v>
      </c>
      <c r="I170" s="1" t="s">
        <v>3438</v>
      </c>
      <c r="J170" s="6">
        <v>36509</v>
      </c>
      <c r="K170" s="6">
        <v>36509</v>
      </c>
      <c r="L170" s="5">
        <f ca="1">DATEDIF(表1[[#This Row],[入职时间]],TODAY(),"Y")</f>
        <v>18</v>
      </c>
      <c r="M170" s="1">
        <f ca="1">DATEDIF(表1[[#This Row],[工作时间]],TODAY(),"Y")</f>
        <v>18</v>
      </c>
      <c r="N170" s="1">
        <f ca="1">DATEDIF(表1[[#This Row],[出生日期]],TODAY(),"Y")</f>
        <v>42</v>
      </c>
    </row>
    <row r="171" spans="1:14" ht="16.5" x14ac:dyDescent="0.2">
      <c r="A171" s="1" t="s">
        <v>1352</v>
      </c>
      <c r="B171" s="1" t="s">
        <v>234</v>
      </c>
      <c r="C171" s="3" t="s">
        <v>23</v>
      </c>
      <c r="D171" s="1" t="str">
        <f>VLOOKUP(表1[[#This Row],[部门]],表2[],2,0)</f>
        <v>技术</v>
      </c>
      <c r="E171" s="1" t="s">
        <v>3473</v>
      </c>
      <c r="F171" s="1" t="s">
        <v>2476</v>
      </c>
      <c r="G171" s="1" t="str">
        <f>IF(MOD(MID(表1[[#This Row],[身份证号]],17,1),2)=1,"男","女")</f>
        <v>男</v>
      </c>
      <c r="H171" s="1" t="str">
        <f>TEXT(MID(表1[[#This Row],[身份证号]],7,8),"0000-00-00")</f>
        <v>1965-07-10</v>
      </c>
      <c r="I171" s="1" t="s">
        <v>3437</v>
      </c>
      <c r="J171" s="6">
        <v>40143</v>
      </c>
      <c r="K171" s="6">
        <v>34081</v>
      </c>
      <c r="L171" s="5">
        <f ca="1">DATEDIF(表1[[#This Row],[入职时间]],TODAY(),"Y")</f>
        <v>8</v>
      </c>
      <c r="M171" s="1">
        <f ca="1">DATEDIF(表1[[#This Row],[工作时间]],TODAY(),"Y")</f>
        <v>25</v>
      </c>
      <c r="N171" s="1">
        <f ca="1">DATEDIF(表1[[#This Row],[出生日期]],TODAY(),"Y")</f>
        <v>53</v>
      </c>
    </row>
    <row r="172" spans="1:14" ht="16.5" x14ac:dyDescent="0.2">
      <c r="A172" s="1" t="s">
        <v>1353</v>
      </c>
      <c r="B172" s="1" t="s">
        <v>235</v>
      </c>
      <c r="C172" s="3" t="s">
        <v>23</v>
      </c>
      <c r="D172" s="1" t="str">
        <f>VLOOKUP(表1[[#This Row],[部门]],表2[],2,0)</f>
        <v>技术</v>
      </c>
      <c r="E172" s="1" t="s">
        <v>3473</v>
      </c>
      <c r="F172" s="1" t="s">
        <v>2477</v>
      </c>
      <c r="G172" s="1" t="str">
        <f>IF(MOD(MID(表1[[#This Row],[身份证号]],17,1),2)=1,"男","女")</f>
        <v>男</v>
      </c>
      <c r="H172" s="1" t="str">
        <f>TEXT(MID(表1[[#This Row],[身份证号]],7,8),"0000-00-00")</f>
        <v>1962-12-18</v>
      </c>
      <c r="I172" s="1" t="s">
        <v>3438</v>
      </c>
      <c r="J172" s="6">
        <v>37741</v>
      </c>
      <c r="K172" s="6">
        <v>32922</v>
      </c>
      <c r="L172" s="5">
        <f ca="1">DATEDIF(表1[[#This Row],[入职时间]],TODAY(),"Y")</f>
        <v>15</v>
      </c>
      <c r="M172" s="1">
        <f ca="1">DATEDIF(表1[[#This Row],[工作时间]],TODAY(),"Y")</f>
        <v>28</v>
      </c>
      <c r="N172" s="1">
        <f ca="1">DATEDIF(表1[[#This Row],[出生日期]],TODAY(),"Y")</f>
        <v>55</v>
      </c>
    </row>
    <row r="173" spans="1:14" ht="16.5" x14ac:dyDescent="0.2">
      <c r="A173" s="1" t="s">
        <v>1354</v>
      </c>
      <c r="B173" s="1" t="s">
        <v>236</v>
      </c>
      <c r="C173" s="3" t="s">
        <v>23</v>
      </c>
      <c r="D173" s="1" t="str">
        <f>VLOOKUP(表1[[#This Row],[部门]],表2[],2,0)</f>
        <v>技术</v>
      </c>
      <c r="E173" s="1" t="s">
        <v>3473</v>
      </c>
      <c r="F173" s="1" t="s">
        <v>2478</v>
      </c>
      <c r="G173" s="1" t="str">
        <f>IF(MOD(MID(表1[[#This Row],[身份证号]],17,1),2)=1,"男","女")</f>
        <v>女</v>
      </c>
      <c r="H173" s="1" t="str">
        <f>TEXT(MID(表1[[#This Row],[身份证号]],7,8),"0000-00-00")</f>
        <v>1982-11-02</v>
      </c>
      <c r="I173" s="1" t="s">
        <v>3437</v>
      </c>
      <c r="J173" s="6">
        <v>39899</v>
      </c>
      <c r="K173" s="6">
        <v>39799</v>
      </c>
      <c r="L173" s="5">
        <f ca="1">DATEDIF(表1[[#This Row],[入职时间]],TODAY(),"Y")</f>
        <v>9</v>
      </c>
      <c r="M173" s="1">
        <f ca="1">DATEDIF(表1[[#This Row],[工作时间]],TODAY(),"Y")</f>
        <v>9</v>
      </c>
      <c r="N173" s="1">
        <f ca="1">DATEDIF(表1[[#This Row],[出生日期]],TODAY(),"Y")</f>
        <v>35</v>
      </c>
    </row>
    <row r="174" spans="1:14" ht="16.5" x14ac:dyDescent="0.2">
      <c r="A174" s="1" t="s">
        <v>1355</v>
      </c>
      <c r="B174" s="1" t="s">
        <v>237</v>
      </c>
      <c r="C174" s="3" t="s">
        <v>23</v>
      </c>
      <c r="D174" s="1" t="str">
        <f>VLOOKUP(表1[[#This Row],[部门]],表2[],2,0)</f>
        <v>技术</v>
      </c>
      <c r="E174" s="1" t="s">
        <v>3473</v>
      </c>
      <c r="F174" s="1">
        <v>4.3290219730708E+17</v>
      </c>
      <c r="G174" s="1" t="str">
        <f>IF(MOD(MID(表1[[#This Row],[身份证号]],17,1),2)=1,"男","女")</f>
        <v>女</v>
      </c>
      <c r="H174" s="1" t="str">
        <f>TEXT(MID(表1[[#This Row],[身份证号]],7,8),"0000-00-00")</f>
        <v>1973-07-08</v>
      </c>
      <c r="I174" s="1" t="s">
        <v>3437</v>
      </c>
      <c r="J174" s="6">
        <v>35334</v>
      </c>
      <c r="K174" s="6">
        <v>35334</v>
      </c>
      <c r="L174" s="5">
        <f ca="1">DATEDIF(表1[[#This Row],[入职时间]],TODAY(),"Y")</f>
        <v>21</v>
      </c>
      <c r="M174" s="1">
        <f ca="1">DATEDIF(表1[[#This Row],[工作时间]],TODAY(),"Y")</f>
        <v>21</v>
      </c>
      <c r="N174" s="1">
        <f ca="1">DATEDIF(表1[[#This Row],[出生日期]],TODAY(),"Y")</f>
        <v>45</v>
      </c>
    </row>
    <row r="175" spans="1:14" ht="16.5" x14ac:dyDescent="0.2">
      <c r="A175" s="1" t="s">
        <v>1356</v>
      </c>
      <c r="B175" s="1" t="s">
        <v>238</v>
      </c>
      <c r="C175" s="3" t="s">
        <v>23</v>
      </c>
      <c r="D175" s="1" t="str">
        <f>VLOOKUP(表1[[#This Row],[部门]],表2[],2,0)</f>
        <v>技术</v>
      </c>
      <c r="E175" s="1" t="s">
        <v>3473</v>
      </c>
      <c r="F175" s="1" t="s">
        <v>2479</v>
      </c>
      <c r="G175" s="1" t="str">
        <f>IF(MOD(MID(表1[[#This Row],[身份证号]],17,1),2)=1,"男","女")</f>
        <v>男</v>
      </c>
      <c r="H175" s="1" t="str">
        <f>TEXT(MID(表1[[#This Row],[身份证号]],7,8),"0000-00-00")</f>
        <v>1962-07-12</v>
      </c>
      <c r="I175" s="1" t="s">
        <v>3438</v>
      </c>
      <c r="J175" s="6">
        <v>32685</v>
      </c>
      <c r="K175" s="6">
        <v>32685</v>
      </c>
      <c r="L175" s="5">
        <f ca="1">DATEDIF(表1[[#This Row],[入职时间]],TODAY(),"Y")</f>
        <v>29</v>
      </c>
      <c r="M175" s="1">
        <f ca="1">DATEDIF(表1[[#This Row],[工作时间]],TODAY(),"Y")</f>
        <v>29</v>
      </c>
      <c r="N175" s="1">
        <f ca="1">DATEDIF(表1[[#This Row],[出生日期]],TODAY(),"Y")</f>
        <v>56</v>
      </c>
    </row>
    <row r="176" spans="1:14" ht="16.5" x14ac:dyDescent="0.2">
      <c r="A176" s="1" t="s">
        <v>1357</v>
      </c>
      <c r="B176" s="1" t="s">
        <v>239</v>
      </c>
      <c r="C176" s="3" t="s">
        <v>23</v>
      </c>
      <c r="D176" s="1" t="str">
        <f>VLOOKUP(表1[[#This Row],[部门]],表2[],2,0)</f>
        <v>技术</v>
      </c>
      <c r="E176" s="1" t="s">
        <v>3473</v>
      </c>
      <c r="F176" s="1" t="s">
        <v>2480</v>
      </c>
      <c r="G176" s="1" t="str">
        <f>IF(MOD(MID(表1[[#This Row],[身份证号]],17,1),2)=1,"男","女")</f>
        <v>女</v>
      </c>
      <c r="H176" s="1" t="str">
        <f>TEXT(MID(表1[[#This Row],[身份证号]],7,8),"0000-00-00")</f>
        <v>1972-01-11</v>
      </c>
      <c r="I176" s="1" t="s">
        <v>3437</v>
      </c>
      <c r="J176" s="6">
        <v>36944</v>
      </c>
      <c r="K176" s="6">
        <v>34673</v>
      </c>
      <c r="L176" s="5">
        <f ca="1">DATEDIF(表1[[#This Row],[入职时间]],TODAY(),"Y")</f>
        <v>17</v>
      </c>
      <c r="M176" s="1">
        <f ca="1">DATEDIF(表1[[#This Row],[工作时间]],TODAY(),"Y")</f>
        <v>23</v>
      </c>
      <c r="N176" s="1">
        <f ca="1">DATEDIF(表1[[#This Row],[出生日期]],TODAY(),"Y")</f>
        <v>46</v>
      </c>
    </row>
    <row r="177" spans="1:14" ht="16.5" x14ac:dyDescent="0.2">
      <c r="A177" s="1" t="s">
        <v>1358</v>
      </c>
      <c r="B177" s="1" t="s">
        <v>240</v>
      </c>
      <c r="C177" s="3" t="s">
        <v>23</v>
      </c>
      <c r="D177" s="1" t="str">
        <f>VLOOKUP(表1[[#This Row],[部门]],表2[],2,0)</f>
        <v>技术</v>
      </c>
      <c r="E177" s="1" t="s">
        <v>3473</v>
      </c>
      <c r="F177" s="1" t="s">
        <v>2481</v>
      </c>
      <c r="G177" s="1" t="str">
        <f>IF(MOD(MID(表1[[#This Row],[身份证号]],17,1),2)=1,"男","女")</f>
        <v>男</v>
      </c>
      <c r="H177" s="1" t="str">
        <f>TEXT(MID(表1[[#This Row],[身份证号]],7,8),"0000-00-00")</f>
        <v>1980-11-01</v>
      </c>
      <c r="I177" s="1" t="s">
        <v>3436</v>
      </c>
      <c r="J177" s="6">
        <v>40817</v>
      </c>
      <c r="K177" s="6">
        <v>37686</v>
      </c>
      <c r="L177" s="5">
        <f ca="1">DATEDIF(表1[[#This Row],[入职时间]],TODAY(),"Y")</f>
        <v>6</v>
      </c>
      <c r="M177" s="1">
        <f ca="1">DATEDIF(表1[[#This Row],[工作时间]],TODAY(),"Y")</f>
        <v>15</v>
      </c>
      <c r="N177" s="1">
        <f ca="1">DATEDIF(表1[[#This Row],[出生日期]],TODAY(),"Y")</f>
        <v>37</v>
      </c>
    </row>
    <row r="178" spans="1:14" ht="16.5" x14ac:dyDescent="0.2">
      <c r="A178" s="1" t="s">
        <v>1359</v>
      </c>
      <c r="B178" s="1" t="s">
        <v>241</v>
      </c>
      <c r="C178" s="3" t="s">
        <v>23</v>
      </c>
      <c r="D178" s="1" t="str">
        <f>VLOOKUP(表1[[#This Row],[部门]],表2[],2,0)</f>
        <v>技术</v>
      </c>
      <c r="E178" s="1" t="s">
        <v>3473</v>
      </c>
      <c r="F178" s="1" t="s">
        <v>2482</v>
      </c>
      <c r="G178" s="1" t="str">
        <f>IF(MOD(MID(表1[[#This Row],[身份证号]],17,1),2)=1,"男","女")</f>
        <v>男</v>
      </c>
      <c r="H178" s="1" t="str">
        <f>TEXT(MID(表1[[#This Row],[身份证号]],7,8),"0000-00-00")</f>
        <v>1966-04-17</v>
      </c>
      <c r="I178" s="1" t="s">
        <v>3438</v>
      </c>
      <c r="J178" s="6">
        <v>34328</v>
      </c>
      <c r="K178" s="6">
        <v>32359</v>
      </c>
      <c r="L178" s="5">
        <f ca="1">DATEDIF(表1[[#This Row],[入职时间]],TODAY(),"Y")</f>
        <v>24</v>
      </c>
      <c r="M178" s="1">
        <f ca="1">DATEDIF(表1[[#This Row],[工作时间]],TODAY(),"Y")</f>
        <v>30</v>
      </c>
      <c r="N178" s="1">
        <f ca="1">DATEDIF(表1[[#This Row],[出生日期]],TODAY(),"Y")</f>
        <v>52</v>
      </c>
    </row>
    <row r="179" spans="1:14" ht="16.5" x14ac:dyDescent="0.2">
      <c r="A179" s="1" t="s">
        <v>1360</v>
      </c>
      <c r="B179" s="1" t="s">
        <v>242</v>
      </c>
      <c r="C179" s="3" t="s">
        <v>23</v>
      </c>
      <c r="D179" s="1" t="str">
        <f>VLOOKUP(表1[[#This Row],[部门]],表2[],2,0)</f>
        <v>技术</v>
      </c>
      <c r="E179" s="1" t="s">
        <v>3473</v>
      </c>
      <c r="F179" s="1" t="s">
        <v>2483</v>
      </c>
      <c r="G179" s="1" t="str">
        <f>IF(MOD(MID(表1[[#This Row],[身份证号]],17,1),2)=1,"男","女")</f>
        <v>男</v>
      </c>
      <c r="H179" s="1" t="str">
        <f>TEXT(MID(表1[[#This Row],[身份证号]],7,8),"0000-00-00")</f>
        <v>1957-03-09</v>
      </c>
      <c r="I179" s="1" t="s">
        <v>3432</v>
      </c>
      <c r="J179" s="6">
        <v>41160</v>
      </c>
      <c r="K179" s="6">
        <v>31217</v>
      </c>
      <c r="L179" s="5">
        <f ca="1">DATEDIF(表1[[#This Row],[入职时间]],TODAY(),"Y")</f>
        <v>5</v>
      </c>
      <c r="M179" s="1">
        <f ca="1">DATEDIF(表1[[#This Row],[工作时间]],TODAY(),"Y")</f>
        <v>33</v>
      </c>
      <c r="N179" s="1">
        <f ca="1">DATEDIF(表1[[#This Row],[出生日期]],TODAY(),"Y")</f>
        <v>61</v>
      </c>
    </row>
    <row r="180" spans="1:14" ht="16.5" x14ac:dyDescent="0.2">
      <c r="A180" s="1" t="s">
        <v>1361</v>
      </c>
      <c r="B180" s="1" t="s">
        <v>243</v>
      </c>
      <c r="C180" s="3" t="s">
        <v>23</v>
      </c>
      <c r="D180" s="1" t="str">
        <f>VLOOKUP(表1[[#This Row],[部门]],表2[],2,0)</f>
        <v>技术</v>
      </c>
      <c r="E180" s="1" t="s">
        <v>3473</v>
      </c>
      <c r="F180" s="1" t="s">
        <v>2484</v>
      </c>
      <c r="G180" s="1" t="str">
        <f>IF(MOD(MID(表1[[#This Row],[身份证号]],17,1),2)=1,"男","女")</f>
        <v>男</v>
      </c>
      <c r="H180" s="1" t="str">
        <f>TEXT(MID(表1[[#This Row],[身份证号]],7,8),"0000-00-00")</f>
        <v>1976-10-06</v>
      </c>
      <c r="I180" s="1" t="s">
        <v>3437</v>
      </c>
      <c r="J180" s="6">
        <v>38020</v>
      </c>
      <c r="K180" s="6">
        <v>37530</v>
      </c>
      <c r="L180" s="5">
        <f ca="1">DATEDIF(表1[[#This Row],[入职时间]],TODAY(),"Y")</f>
        <v>14</v>
      </c>
      <c r="M180" s="1">
        <f ca="1">DATEDIF(表1[[#This Row],[工作时间]],TODAY(),"Y")</f>
        <v>15</v>
      </c>
      <c r="N180" s="1">
        <f ca="1">DATEDIF(表1[[#This Row],[出生日期]],TODAY(),"Y")</f>
        <v>41</v>
      </c>
    </row>
    <row r="181" spans="1:14" ht="16.5" x14ac:dyDescent="0.2">
      <c r="A181" s="1" t="s">
        <v>1362</v>
      </c>
      <c r="B181" s="1" t="s">
        <v>244</v>
      </c>
      <c r="C181" s="3" t="s">
        <v>23</v>
      </c>
      <c r="D181" s="1" t="str">
        <f>VLOOKUP(表1[[#This Row],[部门]],表2[],2,0)</f>
        <v>技术</v>
      </c>
      <c r="E181" s="1" t="s">
        <v>3473</v>
      </c>
      <c r="F181" s="1" t="s">
        <v>2485</v>
      </c>
      <c r="G181" s="1" t="str">
        <f>IF(MOD(MID(表1[[#This Row],[身份证号]],17,1),2)=1,"男","女")</f>
        <v>男</v>
      </c>
      <c r="H181" s="1" t="str">
        <f>TEXT(MID(表1[[#This Row],[身份证号]],7,8),"0000-00-00")</f>
        <v>1971-07-09</v>
      </c>
      <c r="I181" s="1" t="s">
        <v>3438</v>
      </c>
      <c r="J181" s="6">
        <v>36112</v>
      </c>
      <c r="K181" s="6">
        <v>35558</v>
      </c>
      <c r="L181" s="5">
        <f ca="1">DATEDIF(表1[[#This Row],[入职时间]],TODAY(),"Y")</f>
        <v>19</v>
      </c>
      <c r="M181" s="1">
        <f ca="1">DATEDIF(表1[[#This Row],[工作时间]],TODAY(),"Y")</f>
        <v>21</v>
      </c>
      <c r="N181" s="1">
        <f ca="1">DATEDIF(表1[[#This Row],[出生日期]],TODAY(),"Y")</f>
        <v>47</v>
      </c>
    </row>
    <row r="182" spans="1:14" ht="16.5" x14ac:dyDescent="0.2">
      <c r="A182" s="1" t="s">
        <v>1363</v>
      </c>
      <c r="B182" s="1" t="s">
        <v>245</v>
      </c>
      <c r="C182" s="3" t="s">
        <v>23</v>
      </c>
      <c r="D182" s="1" t="str">
        <f>VLOOKUP(表1[[#This Row],[部门]],表2[],2,0)</f>
        <v>技术</v>
      </c>
      <c r="E182" s="1" t="s">
        <v>3473</v>
      </c>
      <c r="F182" s="1" t="s">
        <v>2486</v>
      </c>
      <c r="G182" s="1" t="str">
        <f>IF(MOD(MID(表1[[#This Row],[身份证号]],17,1),2)=1,"男","女")</f>
        <v>女</v>
      </c>
      <c r="H182" s="1" t="str">
        <f>TEXT(MID(表1[[#This Row],[身份证号]],7,8),"0000-00-00")</f>
        <v>1956-05-15</v>
      </c>
      <c r="I182" s="1" t="s">
        <v>3437</v>
      </c>
      <c r="J182" s="6">
        <v>41880</v>
      </c>
      <c r="K182" s="6">
        <v>29801</v>
      </c>
      <c r="L182" s="5">
        <f ca="1">DATEDIF(表1[[#This Row],[入职时间]],TODAY(),"Y")</f>
        <v>4</v>
      </c>
      <c r="M182" s="1">
        <f ca="1">DATEDIF(表1[[#This Row],[工作时间]],TODAY(),"Y")</f>
        <v>37</v>
      </c>
      <c r="N182" s="1">
        <f ca="1">DATEDIF(表1[[#This Row],[出生日期]],TODAY(),"Y")</f>
        <v>62</v>
      </c>
    </row>
    <row r="183" spans="1:14" ht="16.5" x14ac:dyDescent="0.2">
      <c r="A183" s="1" t="s">
        <v>1364</v>
      </c>
      <c r="B183" s="1" t="s">
        <v>246</v>
      </c>
      <c r="C183" s="3" t="s">
        <v>23</v>
      </c>
      <c r="D183" s="1" t="str">
        <f>VLOOKUP(表1[[#This Row],[部门]],表2[],2,0)</f>
        <v>技术</v>
      </c>
      <c r="E183" s="1" t="s">
        <v>3473</v>
      </c>
      <c r="F183" s="1" t="s">
        <v>2487</v>
      </c>
      <c r="G183" s="1" t="str">
        <f>IF(MOD(MID(表1[[#This Row],[身份证号]],17,1),2)=1,"男","女")</f>
        <v>男</v>
      </c>
      <c r="H183" s="1" t="str">
        <f>TEXT(MID(表1[[#This Row],[身份证号]],7,8),"0000-00-00")</f>
        <v>1961-01-17</v>
      </c>
      <c r="I183" s="1" t="s">
        <v>3436</v>
      </c>
      <c r="J183" s="6">
        <v>36611</v>
      </c>
      <c r="K183" s="6">
        <v>32680</v>
      </c>
      <c r="L183" s="5">
        <f ca="1">DATEDIF(表1[[#This Row],[入职时间]],TODAY(),"Y")</f>
        <v>18</v>
      </c>
      <c r="M183" s="1">
        <f ca="1">DATEDIF(表1[[#This Row],[工作时间]],TODAY(),"Y")</f>
        <v>29</v>
      </c>
      <c r="N183" s="1">
        <f ca="1">DATEDIF(表1[[#This Row],[出生日期]],TODAY(),"Y")</f>
        <v>57</v>
      </c>
    </row>
    <row r="184" spans="1:14" ht="16.5" x14ac:dyDescent="0.2">
      <c r="A184" s="1" t="s">
        <v>1365</v>
      </c>
      <c r="B184" s="4" t="s">
        <v>3430</v>
      </c>
      <c r="C184" s="3" t="s">
        <v>23</v>
      </c>
      <c r="D184" s="1" t="str">
        <f>VLOOKUP(表1[[#This Row],[部门]],表2[],2,0)</f>
        <v>技术</v>
      </c>
      <c r="E184" s="1" t="s">
        <v>3473</v>
      </c>
      <c r="F184" s="1" t="s">
        <v>2488</v>
      </c>
      <c r="G184" s="1" t="str">
        <f>IF(MOD(MID(表1[[#This Row],[身份证号]],17,1),2)=1,"男","女")</f>
        <v>男</v>
      </c>
      <c r="H184" s="1" t="str">
        <f>TEXT(MID(表1[[#This Row],[身份证号]],7,8),"0000-00-00")</f>
        <v>1963-09-20</v>
      </c>
      <c r="I184" s="1" t="s">
        <v>3437</v>
      </c>
      <c r="J184" s="6">
        <v>42016</v>
      </c>
      <c r="K184" s="6">
        <v>33362</v>
      </c>
      <c r="L184" s="5">
        <f ca="1">DATEDIF(表1[[#This Row],[入职时间]],TODAY(),"Y")</f>
        <v>3</v>
      </c>
      <c r="M184" s="1">
        <f ca="1">DATEDIF(表1[[#This Row],[工作时间]],TODAY(),"Y")</f>
        <v>27</v>
      </c>
      <c r="N184" s="1">
        <f ca="1">DATEDIF(表1[[#This Row],[出生日期]],TODAY(),"Y")</f>
        <v>54</v>
      </c>
    </row>
    <row r="185" spans="1:14" ht="16.5" x14ac:dyDescent="0.2">
      <c r="A185" s="1" t="s">
        <v>1366</v>
      </c>
      <c r="B185" s="1" t="s">
        <v>247</v>
      </c>
      <c r="C185" s="3" t="s">
        <v>23</v>
      </c>
      <c r="D185" s="1" t="str">
        <f>VLOOKUP(表1[[#This Row],[部门]],表2[],2,0)</f>
        <v>技术</v>
      </c>
      <c r="E185" s="1" t="s">
        <v>3473</v>
      </c>
      <c r="F185" s="1" t="s">
        <v>2489</v>
      </c>
      <c r="G185" s="1" t="str">
        <f>IF(MOD(MID(表1[[#This Row],[身份证号]],17,1),2)=1,"男","女")</f>
        <v>女</v>
      </c>
      <c r="H185" s="1" t="str">
        <f>TEXT(MID(表1[[#This Row],[身份证号]],7,8),"0000-00-00")</f>
        <v>1970-01-16</v>
      </c>
      <c r="I185" s="1" t="s">
        <v>3438</v>
      </c>
      <c r="J185" s="6">
        <v>37939</v>
      </c>
      <c r="K185" s="6">
        <v>35881</v>
      </c>
      <c r="L185" s="5">
        <f ca="1">DATEDIF(表1[[#This Row],[入职时间]],TODAY(),"Y")</f>
        <v>14</v>
      </c>
      <c r="M185" s="1">
        <f ca="1">DATEDIF(表1[[#This Row],[工作时间]],TODAY(),"Y")</f>
        <v>20</v>
      </c>
      <c r="N185" s="1">
        <f ca="1">DATEDIF(表1[[#This Row],[出生日期]],TODAY(),"Y")</f>
        <v>48</v>
      </c>
    </row>
    <row r="186" spans="1:14" ht="16.5" x14ac:dyDescent="0.2">
      <c r="A186" s="1" t="s">
        <v>1367</v>
      </c>
      <c r="B186" s="1" t="s">
        <v>248</v>
      </c>
      <c r="C186" s="3" t="s">
        <v>23</v>
      </c>
      <c r="D186" s="1" t="str">
        <f>VLOOKUP(表1[[#This Row],[部门]],表2[],2,0)</f>
        <v>技术</v>
      </c>
      <c r="E186" s="1" t="s">
        <v>3473</v>
      </c>
      <c r="F186" s="1" t="s">
        <v>2490</v>
      </c>
      <c r="G186" s="1" t="str">
        <f>IF(MOD(MID(表1[[#This Row],[身份证号]],17,1),2)=1,"男","女")</f>
        <v>男</v>
      </c>
      <c r="H186" s="1" t="str">
        <f>TEXT(MID(表1[[#This Row],[身份证号]],7,8),"0000-00-00")</f>
        <v>1969-07-03</v>
      </c>
      <c r="I186" s="1" t="s">
        <v>3436</v>
      </c>
      <c r="J186" s="6">
        <v>36558</v>
      </c>
      <c r="K186" s="6">
        <v>33446</v>
      </c>
      <c r="L186" s="5">
        <f ca="1">DATEDIF(表1[[#This Row],[入职时间]],TODAY(),"Y")</f>
        <v>18</v>
      </c>
      <c r="M186" s="1">
        <f ca="1">DATEDIF(表1[[#This Row],[工作时间]],TODAY(),"Y")</f>
        <v>27</v>
      </c>
      <c r="N186" s="1">
        <f ca="1">DATEDIF(表1[[#This Row],[出生日期]],TODAY(),"Y")</f>
        <v>49</v>
      </c>
    </row>
    <row r="187" spans="1:14" ht="16.5" x14ac:dyDescent="0.2">
      <c r="A187" s="1" t="s">
        <v>1368</v>
      </c>
      <c r="B187" s="1" t="s">
        <v>249</v>
      </c>
      <c r="C187" s="3" t="s">
        <v>23</v>
      </c>
      <c r="D187" s="1" t="str">
        <f>VLOOKUP(表1[[#This Row],[部门]],表2[],2,0)</f>
        <v>技术</v>
      </c>
      <c r="E187" s="1" t="s">
        <v>3473</v>
      </c>
      <c r="F187" s="1" t="s">
        <v>2491</v>
      </c>
      <c r="G187" s="1" t="str">
        <f>IF(MOD(MID(表1[[#This Row],[身份证号]],17,1),2)=1,"男","女")</f>
        <v>男</v>
      </c>
      <c r="H187" s="1" t="str">
        <f>TEXT(MID(表1[[#This Row],[身份证号]],7,8),"0000-00-00")</f>
        <v>1978-03-03</v>
      </c>
      <c r="I187" s="1" t="s">
        <v>3438</v>
      </c>
      <c r="J187" s="6">
        <v>38071</v>
      </c>
      <c r="K187" s="6">
        <v>38071</v>
      </c>
      <c r="L187" s="5">
        <f ca="1">DATEDIF(表1[[#This Row],[入职时间]],TODAY(),"Y")</f>
        <v>14</v>
      </c>
      <c r="M187" s="1">
        <f ca="1">DATEDIF(表1[[#This Row],[工作时间]],TODAY(),"Y")</f>
        <v>14</v>
      </c>
      <c r="N187" s="1">
        <f ca="1">DATEDIF(表1[[#This Row],[出生日期]],TODAY(),"Y")</f>
        <v>40</v>
      </c>
    </row>
    <row r="188" spans="1:14" ht="16.5" x14ac:dyDescent="0.2">
      <c r="A188" s="1" t="s">
        <v>1369</v>
      </c>
      <c r="B188" s="1" t="s">
        <v>250</v>
      </c>
      <c r="C188" s="3" t="s">
        <v>23</v>
      </c>
      <c r="D188" s="1" t="str">
        <f>VLOOKUP(表1[[#This Row],[部门]],表2[],2,0)</f>
        <v>技术</v>
      </c>
      <c r="E188" s="1" t="s">
        <v>3473</v>
      </c>
      <c r="F188" s="1" t="s">
        <v>2492</v>
      </c>
      <c r="G188" s="1" t="str">
        <f>IF(MOD(MID(表1[[#This Row],[身份证号]],17,1),2)=1,"男","女")</f>
        <v>女</v>
      </c>
      <c r="H188" s="1" t="str">
        <f>TEXT(MID(表1[[#This Row],[身份证号]],7,8),"0000-00-00")</f>
        <v>1979-10-31</v>
      </c>
      <c r="I188" s="1" t="s">
        <v>3437</v>
      </c>
      <c r="J188" s="6">
        <v>41600</v>
      </c>
      <c r="K188" s="6">
        <v>37311</v>
      </c>
      <c r="L188" s="5">
        <f ca="1">DATEDIF(表1[[#This Row],[入职时间]],TODAY(),"Y")</f>
        <v>4</v>
      </c>
      <c r="M188" s="1">
        <f ca="1">DATEDIF(表1[[#This Row],[工作时间]],TODAY(),"Y")</f>
        <v>16</v>
      </c>
      <c r="N188" s="1">
        <f ca="1">DATEDIF(表1[[#This Row],[出生日期]],TODAY(),"Y")</f>
        <v>38</v>
      </c>
    </row>
    <row r="189" spans="1:14" ht="16.5" x14ac:dyDescent="0.2">
      <c r="A189" s="1" t="s">
        <v>1370</v>
      </c>
      <c r="B189" s="1" t="s">
        <v>251</v>
      </c>
      <c r="C189" s="3" t="s">
        <v>23</v>
      </c>
      <c r="D189" s="1" t="str">
        <f>VLOOKUP(表1[[#This Row],[部门]],表2[],2,0)</f>
        <v>技术</v>
      </c>
      <c r="E189" s="1" t="s">
        <v>3473</v>
      </c>
      <c r="F189" s="1" t="s">
        <v>2493</v>
      </c>
      <c r="G189" s="1" t="str">
        <f>IF(MOD(MID(表1[[#This Row],[身份证号]],17,1),2)=1,"男","女")</f>
        <v>男</v>
      </c>
      <c r="H189" s="1" t="str">
        <f>TEXT(MID(表1[[#This Row],[身份证号]],7,8),"0000-00-00")</f>
        <v>1982-09-10</v>
      </c>
      <c r="I189" s="1" t="s">
        <v>3438</v>
      </c>
      <c r="J189" s="6">
        <v>40299</v>
      </c>
      <c r="K189" s="6">
        <v>40299</v>
      </c>
      <c r="L189" s="5">
        <f ca="1">DATEDIF(表1[[#This Row],[入职时间]],TODAY(),"Y")</f>
        <v>8</v>
      </c>
      <c r="M189" s="1">
        <f ca="1">DATEDIF(表1[[#This Row],[工作时间]],TODAY(),"Y")</f>
        <v>8</v>
      </c>
      <c r="N189" s="1">
        <f ca="1">DATEDIF(表1[[#This Row],[出生日期]],TODAY(),"Y")</f>
        <v>35</v>
      </c>
    </row>
    <row r="190" spans="1:14" ht="16.5" x14ac:dyDescent="0.2">
      <c r="A190" s="1" t="s">
        <v>1371</v>
      </c>
      <c r="B190" s="1" t="s">
        <v>252</v>
      </c>
      <c r="C190" s="3" t="s">
        <v>23</v>
      </c>
      <c r="D190" s="1" t="str">
        <f>VLOOKUP(表1[[#This Row],[部门]],表2[],2,0)</f>
        <v>技术</v>
      </c>
      <c r="E190" s="1" t="s">
        <v>3473</v>
      </c>
      <c r="F190" s="1" t="s">
        <v>2494</v>
      </c>
      <c r="G190" s="1" t="str">
        <f>IF(MOD(MID(表1[[#This Row],[身份证号]],17,1),2)=1,"男","女")</f>
        <v>男</v>
      </c>
      <c r="H190" s="1" t="str">
        <f>TEXT(MID(表1[[#This Row],[身份证号]],7,8),"0000-00-00")</f>
        <v>1984-11-12</v>
      </c>
      <c r="I190" s="1" t="s">
        <v>3437</v>
      </c>
      <c r="J190" s="6">
        <v>40581</v>
      </c>
      <c r="K190" s="6">
        <v>40581</v>
      </c>
      <c r="L190" s="5">
        <f ca="1">DATEDIF(表1[[#This Row],[入职时间]],TODAY(),"Y")</f>
        <v>7</v>
      </c>
      <c r="M190" s="1">
        <f ca="1">DATEDIF(表1[[#This Row],[工作时间]],TODAY(),"Y")</f>
        <v>7</v>
      </c>
      <c r="N190" s="1">
        <f ca="1">DATEDIF(表1[[#This Row],[出生日期]],TODAY(),"Y")</f>
        <v>33</v>
      </c>
    </row>
    <row r="191" spans="1:14" ht="16.5" x14ac:dyDescent="0.2">
      <c r="A191" s="1" t="s">
        <v>1372</v>
      </c>
      <c r="B191" s="1" t="s">
        <v>253</v>
      </c>
      <c r="C191" s="3" t="s">
        <v>23</v>
      </c>
      <c r="D191" s="1" t="str">
        <f>VLOOKUP(表1[[#This Row],[部门]],表2[],2,0)</f>
        <v>技术</v>
      </c>
      <c r="E191" s="1" t="s">
        <v>3473</v>
      </c>
      <c r="F191" s="1" t="s">
        <v>2495</v>
      </c>
      <c r="G191" s="1" t="str">
        <f>IF(MOD(MID(表1[[#This Row],[身份证号]],17,1),2)=1,"男","女")</f>
        <v>男</v>
      </c>
      <c r="H191" s="1" t="str">
        <f>TEXT(MID(表1[[#This Row],[身份证号]],7,8),"0000-00-00")</f>
        <v>1975-05-30</v>
      </c>
      <c r="I191" s="1" t="s">
        <v>3438</v>
      </c>
      <c r="J191" s="6">
        <v>41157</v>
      </c>
      <c r="K191" s="6">
        <v>37675</v>
      </c>
      <c r="L191" s="5">
        <f ca="1">DATEDIF(表1[[#This Row],[入职时间]],TODAY(),"Y")</f>
        <v>5</v>
      </c>
      <c r="M191" s="1">
        <f ca="1">DATEDIF(表1[[#This Row],[工作时间]],TODAY(),"Y")</f>
        <v>15</v>
      </c>
      <c r="N191" s="1">
        <f ca="1">DATEDIF(表1[[#This Row],[出生日期]],TODAY(),"Y")</f>
        <v>43</v>
      </c>
    </row>
    <row r="192" spans="1:14" ht="16.5" x14ac:dyDescent="0.2">
      <c r="A192" s="1" t="s">
        <v>1373</v>
      </c>
      <c r="B192" s="1" t="s">
        <v>254</v>
      </c>
      <c r="C192" s="3" t="s">
        <v>23</v>
      </c>
      <c r="D192" s="1" t="str">
        <f>VLOOKUP(表1[[#This Row],[部门]],表2[],2,0)</f>
        <v>技术</v>
      </c>
      <c r="E192" s="1" t="s">
        <v>3473</v>
      </c>
      <c r="F192" s="1" t="s">
        <v>2496</v>
      </c>
      <c r="G192" s="1" t="str">
        <f>IF(MOD(MID(表1[[#This Row],[身份证号]],17,1),2)=1,"男","女")</f>
        <v>男</v>
      </c>
      <c r="H192" s="1" t="str">
        <f>TEXT(MID(表1[[#This Row],[身份证号]],7,8),"0000-00-00")</f>
        <v>1981-09-14</v>
      </c>
      <c r="I192" s="1" t="s">
        <v>3437</v>
      </c>
      <c r="J192" s="6">
        <v>39760</v>
      </c>
      <c r="K192" s="6">
        <v>39760</v>
      </c>
      <c r="L192" s="5">
        <f ca="1">DATEDIF(表1[[#This Row],[入职时间]],TODAY(),"Y")</f>
        <v>9</v>
      </c>
      <c r="M192" s="1">
        <f ca="1">DATEDIF(表1[[#This Row],[工作时间]],TODAY(),"Y")</f>
        <v>9</v>
      </c>
      <c r="N192" s="1">
        <f ca="1">DATEDIF(表1[[#This Row],[出生日期]],TODAY(),"Y")</f>
        <v>36</v>
      </c>
    </row>
    <row r="193" spans="1:14" ht="16.5" x14ac:dyDescent="0.2">
      <c r="A193" s="1" t="s">
        <v>1374</v>
      </c>
      <c r="B193" s="1" t="s">
        <v>255</v>
      </c>
      <c r="C193" s="3" t="s">
        <v>23</v>
      </c>
      <c r="D193" s="1" t="str">
        <f>VLOOKUP(表1[[#This Row],[部门]],表2[],2,0)</f>
        <v>技术</v>
      </c>
      <c r="E193" s="1" t="s">
        <v>3473</v>
      </c>
      <c r="F193" s="1" t="s">
        <v>2497</v>
      </c>
      <c r="G193" s="1" t="str">
        <f>IF(MOD(MID(表1[[#This Row],[身份证号]],17,1),2)=1,"男","女")</f>
        <v>男</v>
      </c>
      <c r="H193" s="1" t="str">
        <f>TEXT(MID(表1[[#This Row],[身份证号]],7,8),"0000-00-00")</f>
        <v>1965-06-11</v>
      </c>
      <c r="I193" s="1" t="s">
        <v>3437</v>
      </c>
      <c r="J193" s="6">
        <v>35288</v>
      </c>
      <c r="K193" s="6">
        <v>33516</v>
      </c>
      <c r="L193" s="5">
        <f ca="1">DATEDIF(表1[[#This Row],[入职时间]],TODAY(),"Y")</f>
        <v>22</v>
      </c>
      <c r="M193" s="1">
        <f ca="1">DATEDIF(表1[[#This Row],[工作时间]],TODAY(),"Y")</f>
        <v>26</v>
      </c>
      <c r="N193" s="1">
        <f ca="1">DATEDIF(表1[[#This Row],[出生日期]],TODAY(),"Y")</f>
        <v>53</v>
      </c>
    </row>
    <row r="194" spans="1:14" ht="16.5" x14ac:dyDescent="0.2">
      <c r="A194" s="1" t="s">
        <v>1375</v>
      </c>
      <c r="B194" s="1" t="s">
        <v>256</v>
      </c>
      <c r="C194" s="3" t="s">
        <v>23</v>
      </c>
      <c r="D194" s="1" t="str">
        <f>VLOOKUP(表1[[#This Row],[部门]],表2[],2,0)</f>
        <v>技术</v>
      </c>
      <c r="E194" s="1" t="s">
        <v>3473</v>
      </c>
      <c r="F194" s="1" t="s">
        <v>2498</v>
      </c>
      <c r="G194" s="1" t="str">
        <f>IF(MOD(MID(表1[[#This Row],[身份证号]],17,1),2)=1,"男","女")</f>
        <v>男</v>
      </c>
      <c r="H194" s="1" t="str">
        <f>TEXT(MID(表1[[#This Row],[身份证号]],7,8),"0000-00-00")</f>
        <v>1970-12-28</v>
      </c>
      <c r="I194" s="1" t="s">
        <v>3436</v>
      </c>
      <c r="J194" s="6">
        <v>34749</v>
      </c>
      <c r="K194" s="6">
        <v>34749</v>
      </c>
      <c r="L194" s="5">
        <f ca="1">DATEDIF(表1[[#This Row],[入职时间]],TODAY(),"Y")</f>
        <v>23</v>
      </c>
      <c r="M194" s="1">
        <f ca="1">DATEDIF(表1[[#This Row],[工作时间]],TODAY(),"Y")</f>
        <v>23</v>
      </c>
      <c r="N194" s="1">
        <f ca="1">DATEDIF(表1[[#This Row],[出生日期]],TODAY(),"Y")</f>
        <v>47</v>
      </c>
    </row>
    <row r="195" spans="1:14" ht="16.5" x14ac:dyDescent="0.2">
      <c r="A195" s="1" t="s">
        <v>1376</v>
      </c>
      <c r="B195" s="1" t="s">
        <v>257</v>
      </c>
      <c r="C195" s="3" t="s">
        <v>23</v>
      </c>
      <c r="D195" s="1" t="str">
        <f>VLOOKUP(表1[[#This Row],[部门]],表2[],2,0)</f>
        <v>技术</v>
      </c>
      <c r="E195" s="1" t="s">
        <v>3473</v>
      </c>
      <c r="F195" s="1" t="s">
        <v>2499</v>
      </c>
      <c r="G195" s="1" t="str">
        <f>IF(MOD(MID(表1[[#This Row],[身份证号]],17,1),2)=1,"男","女")</f>
        <v>男</v>
      </c>
      <c r="H195" s="1" t="str">
        <f>TEXT(MID(表1[[#This Row],[身份证号]],7,8),"0000-00-00")</f>
        <v>1973-05-20</v>
      </c>
      <c r="I195" s="1" t="s">
        <v>3438</v>
      </c>
      <c r="J195" s="6">
        <v>35283</v>
      </c>
      <c r="K195" s="6">
        <v>35283</v>
      </c>
      <c r="L195" s="5">
        <f ca="1">DATEDIF(表1[[#This Row],[入职时间]],TODAY(),"Y")</f>
        <v>22</v>
      </c>
      <c r="M195" s="1">
        <f ca="1">DATEDIF(表1[[#This Row],[工作时间]],TODAY(),"Y")</f>
        <v>22</v>
      </c>
      <c r="N195" s="1">
        <f ca="1">DATEDIF(表1[[#This Row],[出生日期]],TODAY(),"Y")</f>
        <v>45</v>
      </c>
    </row>
    <row r="196" spans="1:14" ht="16.5" x14ac:dyDescent="0.2">
      <c r="A196" s="1" t="s">
        <v>1377</v>
      </c>
      <c r="B196" s="1" t="s">
        <v>258</v>
      </c>
      <c r="C196" s="2" t="s">
        <v>36</v>
      </c>
      <c r="D196" s="1" t="str">
        <f>VLOOKUP(表1[[#This Row],[部门]],表2[],2,0)</f>
        <v>营销</v>
      </c>
      <c r="E196" s="1" t="s">
        <v>3469</v>
      </c>
      <c r="F196" s="1" t="s">
        <v>2500</v>
      </c>
      <c r="G196" s="1" t="str">
        <f>IF(MOD(MID(表1[[#This Row],[身份证号]],17,1),2)=1,"男","女")</f>
        <v>男</v>
      </c>
      <c r="H196" s="1" t="str">
        <f>TEXT(MID(表1[[#This Row],[身份证号]],7,8),"0000-00-00")</f>
        <v>1982-11-05</v>
      </c>
      <c r="I196" s="1" t="s">
        <v>3438</v>
      </c>
      <c r="J196" s="6">
        <v>38123</v>
      </c>
      <c r="K196" s="6">
        <v>38123</v>
      </c>
      <c r="L196" s="5">
        <f ca="1">DATEDIF(表1[[#This Row],[入职时间]],TODAY(),"Y")</f>
        <v>14</v>
      </c>
      <c r="M196" s="1">
        <f ca="1">DATEDIF(表1[[#This Row],[工作时间]],TODAY(),"Y")</f>
        <v>14</v>
      </c>
      <c r="N196" s="1">
        <f ca="1">DATEDIF(表1[[#This Row],[出生日期]],TODAY(),"Y")</f>
        <v>35</v>
      </c>
    </row>
    <row r="197" spans="1:14" ht="16.5" x14ac:dyDescent="0.2">
      <c r="A197" s="1" t="s">
        <v>1378</v>
      </c>
      <c r="B197" s="1" t="s">
        <v>259</v>
      </c>
      <c r="C197" s="2" t="s">
        <v>36</v>
      </c>
      <c r="D197" s="1" t="str">
        <f>VLOOKUP(表1[[#This Row],[部门]],表2[],2,0)</f>
        <v>营销</v>
      </c>
      <c r="E197" s="1" t="s">
        <v>3475</v>
      </c>
      <c r="F197" s="1" t="s">
        <v>2501</v>
      </c>
      <c r="G197" s="1" t="str">
        <f>IF(MOD(MID(表1[[#This Row],[身份证号]],17,1),2)=1,"男","女")</f>
        <v>男</v>
      </c>
      <c r="H197" s="1" t="str">
        <f>TEXT(MID(表1[[#This Row],[身份证号]],7,8),"0000-00-00")</f>
        <v>1966-04-06</v>
      </c>
      <c r="I197" s="1" t="s">
        <v>3437</v>
      </c>
      <c r="J197" s="6">
        <v>39887</v>
      </c>
      <c r="K197" s="6">
        <v>34588</v>
      </c>
      <c r="L197" s="5">
        <f ca="1">DATEDIF(表1[[#This Row],[入职时间]],TODAY(),"Y")</f>
        <v>9</v>
      </c>
      <c r="M197" s="1">
        <f ca="1">DATEDIF(表1[[#This Row],[工作时间]],TODAY(),"Y")</f>
        <v>23</v>
      </c>
      <c r="N197" s="1">
        <f ca="1">DATEDIF(表1[[#This Row],[出生日期]],TODAY(),"Y")</f>
        <v>52</v>
      </c>
    </row>
    <row r="198" spans="1:14" ht="16.5" x14ac:dyDescent="0.2">
      <c r="A198" s="1" t="s">
        <v>1379</v>
      </c>
      <c r="B198" s="1" t="s">
        <v>260</v>
      </c>
      <c r="C198" s="2" t="s">
        <v>36</v>
      </c>
      <c r="D198" s="1" t="str">
        <f>VLOOKUP(表1[[#This Row],[部门]],表2[],2,0)</f>
        <v>营销</v>
      </c>
      <c r="E198" s="1" t="s">
        <v>3475</v>
      </c>
      <c r="F198" s="1" t="s">
        <v>2502</v>
      </c>
      <c r="G198" s="1" t="str">
        <f>IF(MOD(MID(表1[[#This Row],[身份证号]],17,1),2)=1,"男","女")</f>
        <v>男</v>
      </c>
      <c r="H198" s="1" t="str">
        <f>TEXT(MID(表1[[#This Row],[身份证号]],7,8),"0000-00-00")</f>
        <v>1970-06-22</v>
      </c>
      <c r="I198" s="1" t="s">
        <v>3438</v>
      </c>
      <c r="J198" s="6">
        <v>35319</v>
      </c>
      <c r="K198" s="6">
        <v>35319</v>
      </c>
      <c r="L198" s="5">
        <f ca="1">DATEDIF(表1[[#This Row],[入职时间]],TODAY(),"Y")</f>
        <v>21</v>
      </c>
      <c r="M198" s="1">
        <f ca="1">DATEDIF(表1[[#This Row],[工作时间]],TODAY(),"Y")</f>
        <v>21</v>
      </c>
      <c r="N198" s="1">
        <f ca="1">DATEDIF(表1[[#This Row],[出生日期]],TODAY(),"Y")</f>
        <v>48</v>
      </c>
    </row>
    <row r="199" spans="1:14" ht="16.5" x14ac:dyDescent="0.2">
      <c r="A199" s="1" t="s">
        <v>1380</v>
      </c>
      <c r="B199" s="1" t="s">
        <v>261</v>
      </c>
      <c r="C199" s="2" t="s">
        <v>36</v>
      </c>
      <c r="D199" s="1" t="str">
        <f>VLOOKUP(表1[[#This Row],[部门]],表2[],2,0)</f>
        <v>营销</v>
      </c>
      <c r="E199" s="1" t="s">
        <v>3475</v>
      </c>
      <c r="F199" s="1" t="s">
        <v>2503</v>
      </c>
      <c r="G199" s="1" t="str">
        <f>IF(MOD(MID(表1[[#This Row],[身份证号]],17,1),2)=1,"男","女")</f>
        <v>女</v>
      </c>
      <c r="H199" s="1" t="str">
        <f>TEXT(MID(表1[[#This Row],[身份证号]],7,8),"0000-00-00")</f>
        <v>1972-03-03</v>
      </c>
      <c r="I199" s="1" t="s">
        <v>3432</v>
      </c>
      <c r="J199" s="6">
        <v>36870</v>
      </c>
      <c r="K199" s="6">
        <v>36870</v>
      </c>
      <c r="L199" s="5">
        <f ca="1">DATEDIF(表1[[#This Row],[入职时间]],TODAY(),"Y")</f>
        <v>17</v>
      </c>
      <c r="M199" s="1">
        <f ca="1">DATEDIF(表1[[#This Row],[工作时间]],TODAY(),"Y")</f>
        <v>17</v>
      </c>
      <c r="N199" s="1">
        <f ca="1">DATEDIF(表1[[#This Row],[出生日期]],TODAY(),"Y")</f>
        <v>46</v>
      </c>
    </row>
    <row r="200" spans="1:14" ht="16.5" x14ac:dyDescent="0.2">
      <c r="A200" s="1" t="s">
        <v>1381</v>
      </c>
      <c r="B200" s="1" t="s">
        <v>262</v>
      </c>
      <c r="C200" s="2" t="s">
        <v>36</v>
      </c>
      <c r="D200" s="1" t="str">
        <f>VLOOKUP(表1[[#This Row],[部门]],表2[],2,0)</f>
        <v>营销</v>
      </c>
      <c r="E200" s="1" t="s">
        <v>3477</v>
      </c>
      <c r="F200" s="1" t="s">
        <v>2504</v>
      </c>
      <c r="G200" s="1" t="str">
        <f>IF(MOD(MID(表1[[#This Row],[身份证号]],17,1),2)=1,"男","女")</f>
        <v>男</v>
      </c>
      <c r="H200" s="1" t="str">
        <f>TEXT(MID(表1[[#This Row],[身份证号]],7,8),"0000-00-00")</f>
        <v>1972-12-31</v>
      </c>
      <c r="I200" s="1" t="s">
        <v>3438</v>
      </c>
      <c r="J200" s="6">
        <v>41713</v>
      </c>
      <c r="K200" s="6">
        <v>34867</v>
      </c>
      <c r="L200" s="5">
        <f ca="1">DATEDIF(表1[[#This Row],[入职时间]],TODAY(),"Y")</f>
        <v>4</v>
      </c>
      <c r="M200" s="1">
        <f ca="1">DATEDIF(表1[[#This Row],[工作时间]],TODAY(),"Y")</f>
        <v>23</v>
      </c>
      <c r="N200" s="1">
        <f ca="1">DATEDIF(表1[[#This Row],[出生日期]],TODAY(),"Y")</f>
        <v>45</v>
      </c>
    </row>
    <row r="201" spans="1:14" ht="16.5" x14ac:dyDescent="0.2">
      <c r="A201" s="1" t="s">
        <v>1382</v>
      </c>
      <c r="B201" s="1" t="s">
        <v>263</v>
      </c>
      <c r="C201" s="3" t="s">
        <v>36</v>
      </c>
      <c r="D201" s="1" t="str">
        <f>VLOOKUP(表1[[#This Row],[部门]],表2[],2,0)</f>
        <v>营销</v>
      </c>
      <c r="E201" s="1" t="s">
        <v>3477</v>
      </c>
      <c r="F201" s="1" t="s">
        <v>2505</v>
      </c>
      <c r="G201" s="1" t="str">
        <f>IF(MOD(MID(表1[[#This Row],[身份证号]],17,1),2)=1,"男","女")</f>
        <v>男</v>
      </c>
      <c r="H201" s="1" t="str">
        <f>TEXT(MID(表1[[#This Row],[身份证号]],7,8),"0000-00-00")</f>
        <v>1973-10-30</v>
      </c>
      <c r="I201" s="1" t="s">
        <v>3432</v>
      </c>
      <c r="J201" s="6">
        <v>36923</v>
      </c>
      <c r="K201" s="6">
        <v>36923</v>
      </c>
      <c r="L201" s="5">
        <f ca="1">DATEDIF(表1[[#This Row],[入职时间]],TODAY(),"Y")</f>
        <v>17</v>
      </c>
      <c r="M201" s="1">
        <f ca="1">DATEDIF(表1[[#This Row],[工作时间]],TODAY(),"Y")</f>
        <v>17</v>
      </c>
      <c r="N201" s="1">
        <f ca="1">DATEDIF(表1[[#This Row],[出生日期]],TODAY(),"Y")</f>
        <v>44</v>
      </c>
    </row>
    <row r="202" spans="1:14" ht="16.5" x14ac:dyDescent="0.2">
      <c r="A202" s="1" t="s">
        <v>1383</v>
      </c>
      <c r="B202" s="1" t="s">
        <v>264</v>
      </c>
      <c r="C202" s="3" t="s">
        <v>36</v>
      </c>
      <c r="D202" s="1" t="str">
        <f>VLOOKUP(表1[[#This Row],[部门]],表2[],2,0)</f>
        <v>营销</v>
      </c>
      <c r="E202" s="1" t="s">
        <v>3477</v>
      </c>
      <c r="F202" s="1" t="s">
        <v>2506</v>
      </c>
      <c r="G202" s="1" t="str">
        <f>IF(MOD(MID(表1[[#This Row],[身份证号]],17,1),2)=1,"男","女")</f>
        <v>男</v>
      </c>
      <c r="H202" s="1" t="str">
        <f>TEXT(MID(表1[[#This Row],[身份证号]],7,8),"0000-00-00")</f>
        <v>1980-07-26</v>
      </c>
      <c r="I202" s="1" t="s">
        <v>3438</v>
      </c>
      <c r="J202" s="6">
        <v>39128</v>
      </c>
      <c r="K202" s="6">
        <v>39128</v>
      </c>
      <c r="L202" s="5">
        <f ca="1">DATEDIF(表1[[#This Row],[入职时间]],TODAY(),"Y")</f>
        <v>11</v>
      </c>
      <c r="M202" s="1">
        <f ca="1">DATEDIF(表1[[#This Row],[工作时间]],TODAY(),"Y")</f>
        <v>11</v>
      </c>
      <c r="N202" s="1">
        <f ca="1">DATEDIF(表1[[#This Row],[出生日期]],TODAY(),"Y")</f>
        <v>38</v>
      </c>
    </row>
    <row r="203" spans="1:14" ht="16.5" x14ac:dyDescent="0.2">
      <c r="A203" s="1" t="s">
        <v>1384</v>
      </c>
      <c r="B203" s="1" t="s">
        <v>265</v>
      </c>
      <c r="C203" s="3" t="s">
        <v>36</v>
      </c>
      <c r="D203" s="1" t="str">
        <f>VLOOKUP(表1[[#This Row],[部门]],表2[],2,0)</f>
        <v>营销</v>
      </c>
      <c r="E203" s="1" t="s">
        <v>3477</v>
      </c>
      <c r="F203" s="1" t="s">
        <v>2507</v>
      </c>
      <c r="G203" s="1" t="str">
        <f>IF(MOD(MID(表1[[#This Row],[身份证号]],17,1),2)=1,"男","女")</f>
        <v>男</v>
      </c>
      <c r="H203" s="1" t="str">
        <f>TEXT(MID(表1[[#This Row],[身份证号]],7,8),"0000-00-00")</f>
        <v>1979-11-21</v>
      </c>
      <c r="I203" s="1" t="s">
        <v>3437</v>
      </c>
      <c r="J203" s="6">
        <v>37921</v>
      </c>
      <c r="K203" s="6">
        <v>37921</v>
      </c>
      <c r="L203" s="5">
        <f ca="1">DATEDIF(表1[[#This Row],[入职时间]],TODAY(),"Y")</f>
        <v>14</v>
      </c>
      <c r="M203" s="1">
        <f ca="1">DATEDIF(表1[[#This Row],[工作时间]],TODAY(),"Y")</f>
        <v>14</v>
      </c>
      <c r="N203" s="1">
        <f ca="1">DATEDIF(表1[[#This Row],[出生日期]],TODAY(),"Y")</f>
        <v>38</v>
      </c>
    </row>
    <row r="204" spans="1:14" ht="16.5" x14ac:dyDescent="0.2">
      <c r="A204" s="1" t="s">
        <v>1385</v>
      </c>
      <c r="B204" s="1" t="s">
        <v>266</v>
      </c>
      <c r="C204" s="3" t="s">
        <v>36</v>
      </c>
      <c r="D204" s="1" t="str">
        <f>VLOOKUP(表1[[#This Row],[部门]],表2[],2,0)</f>
        <v>营销</v>
      </c>
      <c r="E204" s="1" t="s">
        <v>3477</v>
      </c>
      <c r="F204" s="1" t="s">
        <v>2508</v>
      </c>
      <c r="G204" s="1" t="str">
        <f>IF(MOD(MID(表1[[#This Row],[身份证号]],17,1),2)=1,"男","女")</f>
        <v>男</v>
      </c>
      <c r="H204" s="1" t="str">
        <f>TEXT(MID(表1[[#This Row],[身份证号]],7,8),"0000-00-00")</f>
        <v>1969-09-16</v>
      </c>
      <c r="I204" s="1" t="s">
        <v>3436</v>
      </c>
      <c r="J204" s="6">
        <v>35696</v>
      </c>
      <c r="K204" s="6">
        <v>35696</v>
      </c>
      <c r="L204" s="5">
        <f ca="1">DATEDIF(表1[[#This Row],[入职时间]],TODAY(),"Y")</f>
        <v>20</v>
      </c>
      <c r="M204" s="1">
        <f ca="1">DATEDIF(表1[[#This Row],[工作时间]],TODAY(),"Y")</f>
        <v>20</v>
      </c>
      <c r="N204" s="1">
        <f ca="1">DATEDIF(表1[[#This Row],[出生日期]],TODAY(),"Y")</f>
        <v>48</v>
      </c>
    </row>
    <row r="205" spans="1:14" ht="16.5" x14ac:dyDescent="0.2">
      <c r="A205" s="1" t="s">
        <v>1386</v>
      </c>
      <c r="B205" s="1" t="s">
        <v>267</v>
      </c>
      <c r="C205" s="3" t="s">
        <v>36</v>
      </c>
      <c r="D205" s="1" t="str">
        <f>VLOOKUP(表1[[#This Row],[部门]],表2[],2,0)</f>
        <v>营销</v>
      </c>
      <c r="E205" s="1" t="s">
        <v>3477</v>
      </c>
      <c r="F205" s="1" t="s">
        <v>2509</v>
      </c>
      <c r="G205" s="1" t="str">
        <f>IF(MOD(MID(表1[[#This Row],[身份证号]],17,1),2)=1,"男","女")</f>
        <v>男</v>
      </c>
      <c r="H205" s="1" t="str">
        <f>TEXT(MID(表1[[#This Row],[身份证号]],7,8),"0000-00-00")</f>
        <v>1961-07-25</v>
      </c>
      <c r="I205" s="1" t="s">
        <v>3437</v>
      </c>
      <c r="J205" s="6">
        <v>33888</v>
      </c>
      <c r="K205" s="6">
        <v>31234</v>
      </c>
      <c r="L205" s="5">
        <f ca="1">DATEDIF(表1[[#This Row],[入职时间]],TODAY(),"Y")</f>
        <v>25</v>
      </c>
      <c r="M205" s="1">
        <f ca="1">DATEDIF(表1[[#This Row],[工作时间]],TODAY(),"Y")</f>
        <v>33</v>
      </c>
      <c r="N205" s="1">
        <f ca="1">DATEDIF(表1[[#This Row],[出生日期]],TODAY(),"Y")</f>
        <v>57</v>
      </c>
    </row>
    <row r="206" spans="1:14" ht="16.5" x14ac:dyDescent="0.2">
      <c r="A206" s="1" t="s">
        <v>1387</v>
      </c>
      <c r="B206" s="1" t="s">
        <v>268</v>
      </c>
      <c r="C206" s="3" t="s">
        <v>36</v>
      </c>
      <c r="D206" s="1" t="str">
        <f>VLOOKUP(表1[[#This Row],[部门]],表2[],2,0)</f>
        <v>营销</v>
      </c>
      <c r="E206" s="1" t="s">
        <v>3477</v>
      </c>
      <c r="F206" s="1" t="s">
        <v>2510</v>
      </c>
      <c r="G206" s="1" t="str">
        <f>IF(MOD(MID(表1[[#This Row],[身份证号]],17,1),2)=1,"男","女")</f>
        <v>男</v>
      </c>
      <c r="H206" s="1" t="str">
        <f>TEXT(MID(表1[[#This Row],[身份证号]],7,8),"0000-00-00")</f>
        <v>1966-10-01</v>
      </c>
      <c r="I206" s="1" t="s">
        <v>3432</v>
      </c>
      <c r="J206" s="6">
        <v>39694</v>
      </c>
      <c r="K206" s="6">
        <v>33229</v>
      </c>
      <c r="L206" s="5">
        <f ca="1">DATEDIF(表1[[#This Row],[入职时间]],TODAY(),"Y")</f>
        <v>9</v>
      </c>
      <c r="M206" s="1">
        <f ca="1">DATEDIF(表1[[#This Row],[工作时间]],TODAY(),"Y")</f>
        <v>27</v>
      </c>
      <c r="N206" s="1">
        <f ca="1">DATEDIF(表1[[#This Row],[出生日期]],TODAY(),"Y")</f>
        <v>51</v>
      </c>
    </row>
    <row r="207" spans="1:14" ht="16.5" x14ac:dyDescent="0.2">
      <c r="A207" s="1" t="s">
        <v>1388</v>
      </c>
      <c r="B207" s="1" t="s">
        <v>269</v>
      </c>
      <c r="C207" s="3" t="s">
        <v>36</v>
      </c>
      <c r="D207" s="1" t="str">
        <f>VLOOKUP(表1[[#This Row],[部门]],表2[],2,0)</f>
        <v>营销</v>
      </c>
      <c r="E207" s="1" t="s">
        <v>3477</v>
      </c>
      <c r="F207" s="1" t="s">
        <v>2511</v>
      </c>
      <c r="G207" s="1" t="str">
        <f>IF(MOD(MID(表1[[#This Row],[身份证号]],17,1),2)=1,"男","女")</f>
        <v>女</v>
      </c>
      <c r="H207" s="1" t="str">
        <f>TEXT(MID(表1[[#This Row],[身份证号]],7,8),"0000-00-00")</f>
        <v>1976-01-08</v>
      </c>
      <c r="I207" s="1" t="s">
        <v>3438</v>
      </c>
      <c r="J207" s="6">
        <v>37306</v>
      </c>
      <c r="K207" s="6">
        <v>37306</v>
      </c>
      <c r="L207" s="5">
        <f ca="1">DATEDIF(表1[[#This Row],[入职时间]],TODAY(),"Y")</f>
        <v>16</v>
      </c>
      <c r="M207" s="1">
        <f ca="1">DATEDIF(表1[[#This Row],[工作时间]],TODAY(),"Y")</f>
        <v>16</v>
      </c>
      <c r="N207" s="1">
        <f ca="1">DATEDIF(表1[[#This Row],[出生日期]],TODAY(),"Y")</f>
        <v>42</v>
      </c>
    </row>
    <row r="208" spans="1:14" ht="16.5" x14ac:dyDescent="0.2">
      <c r="A208" s="1" t="s">
        <v>1389</v>
      </c>
      <c r="B208" s="1" t="s">
        <v>270</v>
      </c>
      <c r="C208" s="3" t="s">
        <v>36</v>
      </c>
      <c r="D208" s="1" t="str">
        <f>VLOOKUP(表1[[#This Row],[部门]],表2[],2,0)</f>
        <v>营销</v>
      </c>
      <c r="E208" s="1" t="s">
        <v>3477</v>
      </c>
      <c r="F208" s="1" t="s">
        <v>2512</v>
      </c>
      <c r="G208" s="1" t="str">
        <f>IF(MOD(MID(表1[[#This Row],[身份证号]],17,1),2)=1,"男","女")</f>
        <v>男</v>
      </c>
      <c r="H208" s="1" t="str">
        <f>TEXT(MID(表1[[#This Row],[身份证号]],7,8),"0000-00-00")</f>
        <v>1968-05-08</v>
      </c>
      <c r="I208" s="1" t="s">
        <v>3437</v>
      </c>
      <c r="J208" s="6">
        <v>42054</v>
      </c>
      <c r="K208" s="6">
        <v>34714</v>
      </c>
      <c r="L208" s="5">
        <f ca="1">DATEDIF(表1[[#This Row],[入职时间]],TODAY(),"Y")</f>
        <v>3</v>
      </c>
      <c r="M208" s="1">
        <f ca="1">DATEDIF(表1[[#This Row],[工作时间]],TODAY(),"Y")</f>
        <v>23</v>
      </c>
      <c r="N208" s="1">
        <f ca="1">DATEDIF(表1[[#This Row],[出生日期]],TODAY(),"Y")</f>
        <v>50</v>
      </c>
    </row>
    <row r="209" spans="1:14" ht="16.5" x14ac:dyDescent="0.2">
      <c r="A209" s="1" t="s">
        <v>1390</v>
      </c>
      <c r="B209" s="1" t="s">
        <v>271</v>
      </c>
      <c r="C209" s="3" t="s">
        <v>36</v>
      </c>
      <c r="D209" s="1" t="str">
        <f>VLOOKUP(表1[[#This Row],[部门]],表2[],2,0)</f>
        <v>营销</v>
      </c>
      <c r="E209" s="1" t="s">
        <v>3477</v>
      </c>
      <c r="F209" s="1" t="s">
        <v>2513</v>
      </c>
      <c r="G209" s="1" t="str">
        <f>IF(MOD(MID(表1[[#This Row],[身份证号]],17,1),2)=1,"男","女")</f>
        <v>男</v>
      </c>
      <c r="H209" s="1" t="str">
        <f>TEXT(MID(表1[[#This Row],[身份证号]],7,8),"0000-00-00")</f>
        <v>1978-11-04</v>
      </c>
      <c r="I209" s="1" t="s">
        <v>3438</v>
      </c>
      <c r="J209" s="6">
        <v>38703</v>
      </c>
      <c r="K209" s="6">
        <v>38703</v>
      </c>
      <c r="L209" s="5">
        <f ca="1">DATEDIF(表1[[#This Row],[入职时间]],TODAY(),"Y")</f>
        <v>12</v>
      </c>
      <c r="M209" s="1">
        <f ca="1">DATEDIF(表1[[#This Row],[工作时间]],TODAY(),"Y")</f>
        <v>12</v>
      </c>
      <c r="N209" s="1">
        <f ca="1">DATEDIF(表1[[#This Row],[出生日期]],TODAY(),"Y")</f>
        <v>39</v>
      </c>
    </row>
    <row r="210" spans="1:14" ht="16.5" x14ac:dyDescent="0.2">
      <c r="A210" s="1" t="s">
        <v>1391</v>
      </c>
      <c r="B210" s="1" t="s">
        <v>272</v>
      </c>
      <c r="C210" s="3" t="s">
        <v>36</v>
      </c>
      <c r="D210" s="1" t="str">
        <f>VLOOKUP(表1[[#This Row],[部门]],表2[],2,0)</f>
        <v>营销</v>
      </c>
      <c r="E210" s="1" t="s">
        <v>3477</v>
      </c>
      <c r="F210" s="1" t="s">
        <v>2514</v>
      </c>
      <c r="G210" s="1" t="str">
        <f>IF(MOD(MID(表1[[#This Row],[身份证号]],17,1),2)=1,"男","女")</f>
        <v>男</v>
      </c>
      <c r="H210" s="1" t="str">
        <f>TEXT(MID(表1[[#This Row],[身份证号]],7,8),"0000-00-00")</f>
        <v>1970-09-30</v>
      </c>
      <c r="I210" s="1" t="s">
        <v>3438</v>
      </c>
      <c r="J210" s="6">
        <v>35260</v>
      </c>
      <c r="K210" s="6">
        <v>35260</v>
      </c>
      <c r="L210" s="5">
        <f ca="1">DATEDIF(表1[[#This Row],[入职时间]],TODAY(),"Y")</f>
        <v>22</v>
      </c>
      <c r="M210" s="1">
        <f ca="1">DATEDIF(表1[[#This Row],[工作时间]],TODAY(),"Y")</f>
        <v>22</v>
      </c>
      <c r="N210" s="1">
        <f ca="1">DATEDIF(表1[[#This Row],[出生日期]],TODAY(),"Y")</f>
        <v>47</v>
      </c>
    </row>
    <row r="211" spans="1:14" ht="16.5" x14ac:dyDescent="0.2">
      <c r="A211" s="1" t="s">
        <v>1392</v>
      </c>
      <c r="B211" s="1" t="s">
        <v>273</v>
      </c>
      <c r="C211" s="3" t="s">
        <v>36</v>
      </c>
      <c r="D211" s="1" t="str">
        <f>VLOOKUP(表1[[#This Row],[部门]],表2[],2,0)</f>
        <v>营销</v>
      </c>
      <c r="E211" s="1" t="s">
        <v>3477</v>
      </c>
      <c r="F211" s="1" t="s">
        <v>2515</v>
      </c>
      <c r="G211" s="1" t="str">
        <f>IF(MOD(MID(表1[[#This Row],[身份证号]],17,1),2)=1,"男","女")</f>
        <v>男</v>
      </c>
      <c r="H211" s="1" t="str">
        <f>TEXT(MID(表1[[#This Row],[身份证号]],7,8),"0000-00-00")</f>
        <v>1975-05-08</v>
      </c>
      <c r="I211" s="1" t="s">
        <v>3438</v>
      </c>
      <c r="J211" s="6">
        <v>37297</v>
      </c>
      <c r="K211" s="6">
        <v>37297</v>
      </c>
      <c r="L211" s="5">
        <f ca="1">DATEDIF(表1[[#This Row],[入职时间]],TODAY(),"Y")</f>
        <v>16</v>
      </c>
      <c r="M211" s="1">
        <f ca="1">DATEDIF(表1[[#This Row],[工作时间]],TODAY(),"Y")</f>
        <v>16</v>
      </c>
      <c r="N211" s="1">
        <f ca="1">DATEDIF(表1[[#This Row],[出生日期]],TODAY(),"Y")</f>
        <v>43</v>
      </c>
    </row>
    <row r="212" spans="1:14" ht="16.5" x14ac:dyDescent="0.2">
      <c r="A212" s="1" t="s">
        <v>1393</v>
      </c>
      <c r="B212" s="1" t="s">
        <v>274</v>
      </c>
      <c r="C212" s="3" t="s">
        <v>36</v>
      </c>
      <c r="D212" s="1" t="str">
        <f>VLOOKUP(表1[[#This Row],[部门]],表2[],2,0)</f>
        <v>营销</v>
      </c>
      <c r="E212" s="1" t="s">
        <v>3477</v>
      </c>
      <c r="F212" s="1" t="s">
        <v>2516</v>
      </c>
      <c r="G212" s="1" t="str">
        <f>IF(MOD(MID(表1[[#This Row],[身份证号]],17,1),2)=1,"男","女")</f>
        <v>女</v>
      </c>
      <c r="H212" s="1" t="str">
        <f>TEXT(MID(表1[[#This Row],[身份证号]],7,8),"0000-00-00")</f>
        <v>1982-10-05</v>
      </c>
      <c r="I212" s="1" t="s">
        <v>3437</v>
      </c>
      <c r="J212" s="6">
        <v>40309</v>
      </c>
      <c r="K212" s="6">
        <v>40309</v>
      </c>
      <c r="L212" s="5">
        <f ca="1">DATEDIF(表1[[#This Row],[入职时间]],TODAY(),"Y")</f>
        <v>8</v>
      </c>
      <c r="M212" s="1">
        <f ca="1">DATEDIF(表1[[#This Row],[工作时间]],TODAY(),"Y")</f>
        <v>8</v>
      </c>
      <c r="N212" s="1">
        <f ca="1">DATEDIF(表1[[#This Row],[出生日期]],TODAY(),"Y")</f>
        <v>35</v>
      </c>
    </row>
    <row r="213" spans="1:14" ht="16.5" x14ac:dyDescent="0.2">
      <c r="A213" s="1" t="s">
        <v>1394</v>
      </c>
      <c r="B213" s="1" t="s">
        <v>275</v>
      </c>
      <c r="C213" s="3" t="s">
        <v>36</v>
      </c>
      <c r="D213" s="1" t="str">
        <f>VLOOKUP(表1[[#This Row],[部门]],表2[],2,0)</f>
        <v>营销</v>
      </c>
      <c r="E213" s="1" t="s">
        <v>3477</v>
      </c>
      <c r="F213" s="1" t="s">
        <v>2517</v>
      </c>
      <c r="G213" s="1" t="str">
        <f>IF(MOD(MID(表1[[#This Row],[身份证号]],17,1),2)=1,"男","女")</f>
        <v>女</v>
      </c>
      <c r="H213" s="1" t="str">
        <f>TEXT(MID(表1[[#This Row],[身份证号]],7,8),"0000-00-00")</f>
        <v>1979-01-29</v>
      </c>
      <c r="I213" s="1" t="s">
        <v>3438</v>
      </c>
      <c r="J213" s="6">
        <v>37021</v>
      </c>
      <c r="K213" s="6">
        <v>37021</v>
      </c>
      <c r="L213" s="5">
        <f ca="1">DATEDIF(表1[[#This Row],[入职时间]],TODAY(),"Y")</f>
        <v>17</v>
      </c>
      <c r="M213" s="1">
        <f ca="1">DATEDIF(表1[[#This Row],[工作时间]],TODAY(),"Y")</f>
        <v>17</v>
      </c>
      <c r="N213" s="1">
        <f ca="1">DATEDIF(表1[[#This Row],[出生日期]],TODAY(),"Y")</f>
        <v>39</v>
      </c>
    </row>
    <row r="214" spans="1:14" ht="16.5" x14ac:dyDescent="0.2">
      <c r="A214" s="1" t="s">
        <v>1395</v>
      </c>
      <c r="B214" s="1" t="s">
        <v>276</v>
      </c>
      <c r="C214" s="3" t="s">
        <v>36</v>
      </c>
      <c r="D214" s="1" t="str">
        <f>VLOOKUP(表1[[#This Row],[部门]],表2[],2,0)</f>
        <v>营销</v>
      </c>
      <c r="E214" s="1" t="s">
        <v>3477</v>
      </c>
      <c r="F214" s="1" t="s">
        <v>2518</v>
      </c>
      <c r="G214" s="1" t="str">
        <f>IF(MOD(MID(表1[[#This Row],[身份证号]],17,1),2)=1,"男","女")</f>
        <v>男</v>
      </c>
      <c r="H214" s="1" t="str">
        <f>TEXT(MID(表1[[#This Row],[身份证号]],7,8),"0000-00-00")</f>
        <v>1972-08-15</v>
      </c>
      <c r="I214" s="1" t="s">
        <v>3438</v>
      </c>
      <c r="J214" s="6">
        <v>42200</v>
      </c>
      <c r="K214" s="6">
        <v>35392</v>
      </c>
      <c r="L214" s="5">
        <f ca="1">DATEDIF(表1[[#This Row],[入职时间]],TODAY(),"Y")</f>
        <v>3</v>
      </c>
      <c r="M214" s="1">
        <f ca="1">DATEDIF(表1[[#This Row],[工作时间]],TODAY(),"Y")</f>
        <v>21</v>
      </c>
      <c r="N214" s="1">
        <f ca="1">DATEDIF(表1[[#This Row],[出生日期]],TODAY(),"Y")</f>
        <v>46</v>
      </c>
    </row>
    <row r="215" spans="1:14" ht="16.5" x14ac:dyDescent="0.2">
      <c r="A215" s="1" t="s">
        <v>1396</v>
      </c>
      <c r="B215" s="1" t="s">
        <v>277</v>
      </c>
      <c r="C215" s="3" t="s">
        <v>36</v>
      </c>
      <c r="D215" s="1" t="str">
        <f>VLOOKUP(表1[[#This Row],[部门]],表2[],2,0)</f>
        <v>营销</v>
      </c>
      <c r="E215" s="1" t="s">
        <v>3477</v>
      </c>
      <c r="F215" s="1" t="s">
        <v>2519</v>
      </c>
      <c r="G215" s="1" t="str">
        <f>IF(MOD(MID(表1[[#This Row],[身份证号]],17,1),2)=1,"男","女")</f>
        <v>女</v>
      </c>
      <c r="H215" s="1" t="str">
        <f>TEXT(MID(表1[[#This Row],[身份证号]],7,8),"0000-00-00")</f>
        <v>1958-05-02</v>
      </c>
      <c r="I215" s="1" t="s">
        <v>3438</v>
      </c>
      <c r="J215" s="6">
        <v>41009</v>
      </c>
      <c r="K215" s="6">
        <v>31545</v>
      </c>
      <c r="L215" s="5">
        <f ca="1">DATEDIF(表1[[#This Row],[入职时间]],TODAY(),"Y")</f>
        <v>6</v>
      </c>
      <c r="M215" s="1">
        <f ca="1">DATEDIF(表1[[#This Row],[工作时间]],TODAY(),"Y")</f>
        <v>32</v>
      </c>
      <c r="N215" s="1">
        <f ca="1">DATEDIF(表1[[#This Row],[出生日期]],TODAY(),"Y")</f>
        <v>60</v>
      </c>
    </row>
    <row r="216" spans="1:14" ht="16.5" x14ac:dyDescent="0.2">
      <c r="A216" s="1" t="s">
        <v>1397</v>
      </c>
      <c r="B216" s="1" t="s">
        <v>278</v>
      </c>
      <c r="C216" s="3" t="s">
        <v>36</v>
      </c>
      <c r="D216" s="1" t="str">
        <f>VLOOKUP(表1[[#This Row],[部门]],表2[],2,0)</f>
        <v>营销</v>
      </c>
      <c r="E216" s="1" t="s">
        <v>3477</v>
      </c>
      <c r="F216" s="1" t="s">
        <v>2520</v>
      </c>
      <c r="G216" s="1" t="str">
        <f>IF(MOD(MID(表1[[#This Row],[身份证号]],17,1),2)=1,"男","女")</f>
        <v>男</v>
      </c>
      <c r="H216" s="1" t="str">
        <f>TEXT(MID(表1[[#This Row],[身份证号]],7,8),"0000-00-00")</f>
        <v>1957-08-13</v>
      </c>
      <c r="I216" s="1" t="s">
        <v>3438</v>
      </c>
      <c r="J216" s="6">
        <v>37690</v>
      </c>
      <c r="K216" s="6">
        <v>31208</v>
      </c>
      <c r="L216" s="5">
        <f ca="1">DATEDIF(表1[[#This Row],[入职时间]],TODAY(),"Y")</f>
        <v>15</v>
      </c>
      <c r="M216" s="1">
        <f ca="1">DATEDIF(表1[[#This Row],[工作时间]],TODAY(),"Y")</f>
        <v>33</v>
      </c>
      <c r="N216" s="1">
        <f ca="1">DATEDIF(表1[[#This Row],[出生日期]],TODAY(),"Y")</f>
        <v>61</v>
      </c>
    </row>
    <row r="217" spans="1:14" ht="16.5" x14ac:dyDescent="0.2">
      <c r="A217" s="1" t="s">
        <v>1398</v>
      </c>
      <c r="B217" s="1" t="s">
        <v>279</v>
      </c>
      <c r="C217" s="3" t="s">
        <v>36</v>
      </c>
      <c r="D217" s="1" t="str">
        <f>VLOOKUP(表1[[#This Row],[部门]],表2[],2,0)</f>
        <v>营销</v>
      </c>
      <c r="E217" s="1" t="s">
        <v>3477</v>
      </c>
      <c r="F217" s="1" t="s">
        <v>2521</v>
      </c>
      <c r="G217" s="1" t="str">
        <f>IF(MOD(MID(表1[[#This Row],[身份证号]],17,1),2)=1,"男","女")</f>
        <v>男</v>
      </c>
      <c r="H217" s="1" t="str">
        <f>TEXT(MID(表1[[#This Row],[身份证号]],7,8),"0000-00-00")</f>
        <v>1982-04-14</v>
      </c>
      <c r="I217" s="1" t="s">
        <v>3437</v>
      </c>
      <c r="J217" s="6">
        <v>38141</v>
      </c>
      <c r="K217" s="6">
        <v>38141</v>
      </c>
      <c r="L217" s="5">
        <f ca="1">DATEDIF(表1[[#This Row],[入职时间]],TODAY(),"Y")</f>
        <v>14</v>
      </c>
      <c r="M217" s="1">
        <f ca="1">DATEDIF(表1[[#This Row],[工作时间]],TODAY(),"Y")</f>
        <v>14</v>
      </c>
      <c r="N217" s="1">
        <f ca="1">DATEDIF(表1[[#This Row],[出生日期]],TODAY(),"Y")</f>
        <v>36</v>
      </c>
    </row>
    <row r="218" spans="1:14" ht="16.5" x14ac:dyDescent="0.2">
      <c r="A218" s="1" t="s">
        <v>1399</v>
      </c>
      <c r="B218" s="1" t="s">
        <v>280</v>
      </c>
      <c r="C218" s="3" t="s">
        <v>36</v>
      </c>
      <c r="D218" s="1" t="str">
        <f>VLOOKUP(表1[[#This Row],[部门]],表2[],2,0)</f>
        <v>营销</v>
      </c>
      <c r="E218" s="1" t="s">
        <v>3477</v>
      </c>
      <c r="F218" s="1" t="s">
        <v>2522</v>
      </c>
      <c r="G218" s="1" t="str">
        <f>IF(MOD(MID(表1[[#This Row],[身份证号]],17,1),2)=1,"男","女")</f>
        <v>男</v>
      </c>
      <c r="H218" s="1" t="str">
        <f>TEXT(MID(表1[[#This Row],[身份证号]],7,8),"0000-00-00")</f>
        <v>1964-07-21</v>
      </c>
      <c r="I218" s="1" t="s">
        <v>3436</v>
      </c>
      <c r="J218" s="6">
        <v>32233</v>
      </c>
      <c r="K218" s="6">
        <v>31520</v>
      </c>
      <c r="L218" s="5">
        <f ca="1">DATEDIF(表1[[#This Row],[入职时间]],TODAY(),"Y")</f>
        <v>30</v>
      </c>
      <c r="M218" s="1">
        <f ca="1">DATEDIF(表1[[#This Row],[工作时间]],TODAY(),"Y")</f>
        <v>32</v>
      </c>
      <c r="N218" s="1">
        <f ca="1">DATEDIF(表1[[#This Row],[出生日期]],TODAY(),"Y")</f>
        <v>54</v>
      </c>
    </row>
    <row r="219" spans="1:14" ht="16.5" x14ac:dyDescent="0.2">
      <c r="A219" s="1" t="s">
        <v>1400</v>
      </c>
      <c r="B219" s="1" t="s">
        <v>281</v>
      </c>
      <c r="C219" s="3" t="s">
        <v>36</v>
      </c>
      <c r="D219" s="1" t="str">
        <f>VLOOKUP(表1[[#This Row],[部门]],表2[],2,0)</f>
        <v>营销</v>
      </c>
      <c r="E219" s="1" t="s">
        <v>3477</v>
      </c>
      <c r="F219" s="1" t="s">
        <v>2523</v>
      </c>
      <c r="G219" s="1" t="str">
        <f>IF(MOD(MID(表1[[#This Row],[身份证号]],17,1),2)=1,"男","女")</f>
        <v>男</v>
      </c>
      <c r="H219" s="1" t="str">
        <f>TEXT(MID(表1[[#This Row],[身份证号]],7,8),"0000-00-00")</f>
        <v>1973-06-28</v>
      </c>
      <c r="I219" s="1" t="s">
        <v>3438</v>
      </c>
      <c r="J219" s="6">
        <v>37081</v>
      </c>
      <c r="K219" s="6">
        <v>37081</v>
      </c>
      <c r="L219" s="5">
        <f ca="1">DATEDIF(表1[[#This Row],[入职时间]],TODAY(),"Y")</f>
        <v>17</v>
      </c>
      <c r="M219" s="1">
        <f ca="1">DATEDIF(表1[[#This Row],[工作时间]],TODAY(),"Y")</f>
        <v>17</v>
      </c>
      <c r="N219" s="1">
        <f ca="1">DATEDIF(表1[[#This Row],[出生日期]],TODAY(),"Y")</f>
        <v>45</v>
      </c>
    </row>
    <row r="220" spans="1:14" ht="16.5" x14ac:dyDescent="0.2">
      <c r="A220" s="1" t="s">
        <v>1401</v>
      </c>
      <c r="B220" s="1" t="s">
        <v>282</v>
      </c>
      <c r="C220" s="3" t="s">
        <v>36</v>
      </c>
      <c r="D220" s="1" t="str">
        <f>VLOOKUP(表1[[#This Row],[部门]],表2[],2,0)</f>
        <v>营销</v>
      </c>
      <c r="E220" s="1" t="s">
        <v>3477</v>
      </c>
      <c r="F220" s="1" t="s">
        <v>2524</v>
      </c>
      <c r="G220" s="1" t="str">
        <f>IF(MOD(MID(表1[[#This Row],[身份证号]],17,1),2)=1,"男","女")</f>
        <v>女</v>
      </c>
      <c r="H220" s="1" t="str">
        <f>TEXT(MID(表1[[#This Row],[身份证号]],7,8),"0000-00-00")</f>
        <v>1978-12-13</v>
      </c>
      <c r="I220" s="1" t="s">
        <v>3437</v>
      </c>
      <c r="J220" s="6">
        <v>41707</v>
      </c>
      <c r="K220" s="6">
        <v>38975</v>
      </c>
      <c r="L220" s="5">
        <f ca="1">DATEDIF(表1[[#This Row],[入职时间]],TODAY(),"Y")</f>
        <v>4</v>
      </c>
      <c r="M220" s="1">
        <f ca="1">DATEDIF(表1[[#This Row],[工作时间]],TODAY(),"Y")</f>
        <v>11</v>
      </c>
      <c r="N220" s="1">
        <f ca="1">DATEDIF(表1[[#This Row],[出生日期]],TODAY(),"Y")</f>
        <v>39</v>
      </c>
    </row>
    <row r="221" spans="1:14" ht="16.5" x14ac:dyDescent="0.2">
      <c r="A221" s="1" t="s">
        <v>1402</v>
      </c>
      <c r="B221" s="1" t="s">
        <v>283</v>
      </c>
      <c r="C221" s="3" t="s">
        <v>36</v>
      </c>
      <c r="D221" s="1" t="str">
        <f>VLOOKUP(表1[[#This Row],[部门]],表2[],2,0)</f>
        <v>营销</v>
      </c>
      <c r="E221" s="1" t="s">
        <v>3477</v>
      </c>
      <c r="F221" s="1" t="s">
        <v>2525</v>
      </c>
      <c r="G221" s="1" t="str">
        <f>IF(MOD(MID(表1[[#This Row],[身份证号]],17,1),2)=1,"男","女")</f>
        <v>男</v>
      </c>
      <c r="H221" s="1" t="str">
        <f>TEXT(MID(表1[[#This Row],[身份证号]],7,8),"0000-00-00")</f>
        <v>1970-12-17</v>
      </c>
      <c r="I221" s="1" t="s">
        <v>3438</v>
      </c>
      <c r="J221" s="6">
        <v>33721</v>
      </c>
      <c r="K221" s="6">
        <v>33721</v>
      </c>
      <c r="L221" s="5">
        <f ca="1">DATEDIF(表1[[#This Row],[入职时间]],TODAY(),"Y")</f>
        <v>26</v>
      </c>
      <c r="M221" s="1">
        <f ca="1">DATEDIF(表1[[#This Row],[工作时间]],TODAY(),"Y")</f>
        <v>26</v>
      </c>
      <c r="N221" s="1">
        <f ca="1">DATEDIF(表1[[#This Row],[出生日期]],TODAY(),"Y")</f>
        <v>47</v>
      </c>
    </row>
    <row r="222" spans="1:14" ht="16.5" x14ac:dyDescent="0.2">
      <c r="A222" s="1" t="s">
        <v>1403</v>
      </c>
      <c r="B222" s="1" t="s">
        <v>284</v>
      </c>
      <c r="C222" s="3" t="s">
        <v>36</v>
      </c>
      <c r="D222" s="1" t="str">
        <f>VLOOKUP(表1[[#This Row],[部门]],表2[],2,0)</f>
        <v>营销</v>
      </c>
      <c r="E222" s="1" t="s">
        <v>3477</v>
      </c>
      <c r="F222" s="1" t="s">
        <v>2526</v>
      </c>
      <c r="G222" s="1" t="str">
        <f>IF(MOD(MID(表1[[#This Row],[身份证号]],17,1),2)=1,"男","女")</f>
        <v>男</v>
      </c>
      <c r="H222" s="1" t="str">
        <f>TEXT(MID(表1[[#This Row],[身份证号]],7,8),"0000-00-00")</f>
        <v>1974-11-04</v>
      </c>
      <c r="I222" s="1" t="s">
        <v>3438</v>
      </c>
      <c r="J222" s="6">
        <v>37267</v>
      </c>
      <c r="K222" s="6">
        <v>37267</v>
      </c>
      <c r="L222" s="5">
        <f ca="1">DATEDIF(表1[[#This Row],[入职时间]],TODAY(),"Y")</f>
        <v>16</v>
      </c>
      <c r="M222" s="1">
        <f ca="1">DATEDIF(表1[[#This Row],[工作时间]],TODAY(),"Y")</f>
        <v>16</v>
      </c>
      <c r="N222" s="1">
        <f ca="1">DATEDIF(表1[[#This Row],[出生日期]],TODAY(),"Y")</f>
        <v>43</v>
      </c>
    </row>
    <row r="223" spans="1:14" ht="16.5" x14ac:dyDescent="0.2">
      <c r="A223" s="1" t="s">
        <v>1404</v>
      </c>
      <c r="B223" s="1" t="s">
        <v>285</v>
      </c>
      <c r="C223" s="3" t="s">
        <v>36</v>
      </c>
      <c r="D223" s="1" t="str">
        <f>VLOOKUP(表1[[#This Row],[部门]],表2[],2,0)</f>
        <v>营销</v>
      </c>
      <c r="E223" s="1" t="s">
        <v>3477</v>
      </c>
      <c r="F223" s="1" t="s">
        <v>2527</v>
      </c>
      <c r="G223" s="1" t="str">
        <f>IF(MOD(MID(表1[[#This Row],[身份证号]],17,1),2)=1,"男","女")</f>
        <v>男</v>
      </c>
      <c r="H223" s="1" t="str">
        <f>TEXT(MID(表1[[#This Row],[身份证号]],7,8),"0000-00-00")</f>
        <v>1974-05-09</v>
      </c>
      <c r="I223" s="1" t="s">
        <v>3437</v>
      </c>
      <c r="J223" s="6">
        <v>37175</v>
      </c>
      <c r="K223" s="6">
        <v>37175</v>
      </c>
      <c r="L223" s="5">
        <f ca="1">DATEDIF(表1[[#This Row],[入职时间]],TODAY(),"Y")</f>
        <v>16</v>
      </c>
      <c r="M223" s="1">
        <f ca="1">DATEDIF(表1[[#This Row],[工作时间]],TODAY(),"Y")</f>
        <v>16</v>
      </c>
      <c r="N223" s="1">
        <f ca="1">DATEDIF(表1[[#This Row],[出生日期]],TODAY(),"Y")</f>
        <v>44</v>
      </c>
    </row>
    <row r="224" spans="1:14" ht="16.5" x14ac:dyDescent="0.2">
      <c r="A224" s="1" t="s">
        <v>1405</v>
      </c>
      <c r="B224" s="1" t="s">
        <v>286</v>
      </c>
      <c r="C224" s="3" t="s">
        <v>36</v>
      </c>
      <c r="D224" s="1" t="str">
        <f>VLOOKUP(表1[[#This Row],[部门]],表2[],2,0)</f>
        <v>营销</v>
      </c>
      <c r="E224" s="1" t="s">
        <v>3477</v>
      </c>
      <c r="F224" s="1" t="s">
        <v>2528</v>
      </c>
      <c r="G224" s="1" t="str">
        <f>IF(MOD(MID(表1[[#This Row],[身份证号]],17,1),2)=1,"男","女")</f>
        <v>男</v>
      </c>
      <c r="H224" s="1" t="str">
        <f>TEXT(MID(表1[[#This Row],[身份证号]],7,8),"0000-00-00")</f>
        <v>1977-08-22</v>
      </c>
      <c r="I224" s="1" t="s">
        <v>3438</v>
      </c>
      <c r="J224" s="6">
        <v>37030</v>
      </c>
      <c r="K224" s="6">
        <v>37030</v>
      </c>
      <c r="L224" s="5">
        <f ca="1">DATEDIF(表1[[#This Row],[入职时间]],TODAY(),"Y")</f>
        <v>17</v>
      </c>
      <c r="M224" s="1">
        <f ca="1">DATEDIF(表1[[#This Row],[工作时间]],TODAY(),"Y")</f>
        <v>17</v>
      </c>
      <c r="N224" s="1">
        <f ca="1">DATEDIF(表1[[#This Row],[出生日期]],TODAY(),"Y")</f>
        <v>41</v>
      </c>
    </row>
    <row r="225" spans="1:14" ht="16.5" x14ac:dyDescent="0.2">
      <c r="A225" s="1" t="s">
        <v>1406</v>
      </c>
      <c r="B225" s="1" t="s">
        <v>287</v>
      </c>
      <c r="C225" s="3" t="s">
        <v>36</v>
      </c>
      <c r="D225" s="1" t="str">
        <f>VLOOKUP(表1[[#This Row],[部门]],表2[],2,0)</f>
        <v>营销</v>
      </c>
      <c r="E225" s="1" t="s">
        <v>3477</v>
      </c>
      <c r="F225" s="1" t="s">
        <v>2529</v>
      </c>
      <c r="G225" s="1" t="str">
        <f>IF(MOD(MID(表1[[#This Row],[身份证号]],17,1),2)=1,"男","女")</f>
        <v>女</v>
      </c>
      <c r="H225" s="1" t="str">
        <f>TEXT(MID(表1[[#This Row],[身份证号]],7,8),"0000-00-00")</f>
        <v>1982-11-23</v>
      </c>
      <c r="I225" s="1" t="s">
        <v>3438</v>
      </c>
      <c r="J225" s="6">
        <v>38951</v>
      </c>
      <c r="K225" s="6">
        <v>38951</v>
      </c>
      <c r="L225" s="5">
        <f ca="1">DATEDIF(表1[[#This Row],[入职时间]],TODAY(),"Y")</f>
        <v>12</v>
      </c>
      <c r="M225" s="1">
        <f ca="1">DATEDIF(表1[[#This Row],[工作时间]],TODAY(),"Y")</f>
        <v>12</v>
      </c>
      <c r="N225" s="1">
        <f ca="1">DATEDIF(表1[[#This Row],[出生日期]],TODAY(),"Y")</f>
        <v>35</v>
      </c>
    </row>
    <row r="226" spans="1:14" ht="16.5" x14ac:dyDescent="0.2">
      <c r="A226" s="1" t="s">
        <v>1407</v>
      </c>
      <c r="B226" s="1" t="s">
        <v>288</v>
      </c>
      <c r="C226" s="3" t="s">
        <v>36</v>
      </c>
      <c r="D226" s="1" t="str">
        <f>VLOOKUP(表1[[#This Row],[部门]],表2[],2,0)</f>
        <v>营销</v>
      </c>
      <c r="E226" s="1" t="s">
        <v>3477</v>
      </c>
      <c r="F226" s="1" t="s">
        <v>2530</v>
      </c>
      <c r="G226" s="1" t="str">
        <f>IF(MOD(MID(表1[[#This Row],[身份证号]],17,1),2)=1,"男","女")</f>
        <v>男</v>
      </c>
      <c r="H226" s="1" t="str">
        <f>TEXT(MID(表1[[#This Row],[身份证号]],7,8),"0000-00-00")</f>
        <v>1969-09-06</v>
      </c>
      <c r="I226" s="1" t="s">
        <v>3437</v>
      </c>
      <c r="J226" s="6">
        <v>37584</v>
      </c>
      <c r="K226" s="6">
        <v>34159</v>
      </c>
      <c r="L226" s="5">
        <f ca="1">DATEDIF(表1[[#This Row],[入职时间]],TODAY(),"Y")</f>
        <v>15</v>
      </c>
      <c r="M226" s="1">
        <f ca="1">DATEDIF(表1[[#This Row],[工作时间]],TODAY(),"Y")</f>
        <v>25</v>
      </c>
      <c r="N226" s="1">
        <f ca="1">DATEDIF(表1[[#This Row],[出生日期]],TODAY(),"Y")</f>
        <v>48</v>
      </c>
    </row>
    <row r="227" spans="1:14" ht="16.5" x14ac:dyDescent="0.2">
      <c r="A227" s="1" t="s">
        <v>1408</v>
      </c>
      <c r="B227" s="1" t="s">
        <v>289</v>
      </c>
      <c r="C227" s="3" t="s">
        <v>36</v>
      </c>
      <c r="D227" s="1" t="str">
        <f>VLOOKUP(表1[[#This Row],[部门]],表2[],2,0)</f>
        <v>营销</v>
      </c>
      <c r="E227" s="1" t="s">
        <v>3477</v>
      </c>
      <c r="F227" s="1" t="s">
        <v>2531</v>
      </c>
      <c r="G227" s="1" t="str">
        <f>IF(MOD(MID(表1[[#This Row],[身份证号]],17,1),2)=1,"男","女")</f>
        <v>男</v>
      </c>
      <c r="H227" s="1" t="str">
        <f>TEXT(MID(表1[[#This Row],[身份证号]],7,8),"0000-00-00")</f>
        <v>1966-11-27</v>
      </c>
      <c r="I227" s="1" t="s">
        <v>3437</v>
      </c>
      <c r="J227" s="6">
        <v>37333</v>
      </c>
      <c r="K227" s="6">
        <v>34679</v>
      </c>
      <c r="L227" s="5">
        <f ca="1">DATEDIF(表1[[#This Row],[入职时间]],TODAY(),"Y")</f>
        <v>16</v>
      </c>
      <c r="M227" s="1">
        <f ca="1">DATEDIF(表1[[#This Row],[工作时间]],TODAY(),"Y")</f>
        <v>23</v>
      </c>
      <c r="N227" s="1">
        <f ca="1">DATEDIF(表1[[#This Row],[出生日期]],TODAY(),"Y")</f>
        <v>51</v>
      </c>
    </row>
    <row r="228" spans="1:14" ht="16.5" x14ac:dyDescent="0.2">
      <c r="A228" s="1" t="s">
        <v>1409</v>
      </c>
      <c r="B228" s="1" t="s">
        <v>290</v>
      </c>
      <c r="C228" s="3" t="s">
        <v>36</v>
      </c>
      <c r="D228" s="1" t="str">
        <f>VLOOKUP(表1[[#This Row],[部门]],表2[],2,0)</f>
        <v>营销</v>
      </c>
      <c r="E228" s="1" t="s">
        <v>3477</v>
      </c>
      <c r="F228" s="1" t="s">
        <v>2532</v>
      </c>
      <c r="G228" s="1" t="str">
        <f>IF(MOD(MID(表1[[#This Row],[身份证号]],17,1),2)=1,"男","女")</f>
        <v>女</v>
      </c>
      <c r="H228" s="1" t="str">
        <f>TEXT(MID(表1[[#This Row],[身份证号]],7,8),"0000-00-00")</f>
        <v>1966-08-09</v>
      </c>
      <c r="I228" s="1" t="s">
        <v>3437</v>
      </c>
      <c r="J228" s="6">
        <v>32310</v>
      </c>
      <c r="K228" s="6">
        <v>32310</v>
      </c>
      <c r="L228" s="5">
        <f ca="1">DATEDIF(表1[[#This Row],[入职时间]],TODAY(),"Y")</f>
        <v>30</v>
      </c>
      <c r="M228" s="1">
        <f ca="1">DATEDIF(表1[[#This Row],[工作时间]],TODAY(),"Y")</f>
        <v>30</v>
      </c>
      <c r="N228" s="1">
        <f ca="1">DATEDIF(表1[[#This Row],[出生日期]],TODAY(),"Y")</f>
        <v>52</v>
      </c>
    </row>
    <row r="229" spans="1:14" ht="16.5" x14ac:dyDescent="0.2">
      <c r="A229" s="1" t="s">
        <v>1410</v>
      </c>
      <c r="B229" s="1" t="s">
        <v>291</v>
      </c>
      <c r="C229" s="3" t="s">
        <v>36</v>
      </c>
      <c r="D229" s="1" t="str">
        <f>VLOOKUP(表1[[#This Row],[部门]],表2[],2,0)</f>
        <v>营销</v>
      </c>
      <c r="E229" s="1" t="s">
        <v>3477</v>
      </c>
      <c r="F229" s="1" t="s">
        <v>2533</v>
      </c>
      <c r="G229" s="1" t="str">
        <f>IF(MOD(MID(表1[[#This Row],[身份证号]],17,1),2)=1,"男","女")</f>
        <v>男</v>
      </c>
      <c r="H229" s="1" t="str">
        <f>TEXT(MID(表1[[#This Row],[身份证号]],7,8),"0000-00-00")</f>
        <v>1969-08-25</v>
      </c>
      <c r="I229" s="1" t="s">
        <v>3437</v>
      </c>
      <c r="J229" s="6">
        <v>38034</v>
      </c>
      <c r="K229" s="6">
        <v>33869</v>
      </c>
      <c r="L229" s="5">
        <f ca="1">DATEDIF(表1[[#This Row],[入职时间]],TODAY(),"Y")</f>
        <v>14</v>
      </c>
      <c r="M229" s="1">
        <f ca="1">DATEDIF(表1[[#This Row],[工作时间]],TODAY(),"Y")</f>
        <v>25</v>
      </c>
      <c r="N229" s="1">
        <f ca="1">DATEDIF(表1[[#This Row],[出生日期]],TODAY(),"Y")</f>
        <v>49</v>
      </c>
    </row>
    <row r="230" spans="1:14" ht="16.5" x14ac:dyDescent="0.2">
      <c r="A230" s="1" t="s">
        <v>1411</v>
      </c>
      <c r="B230" s="1" t="s">
        <v>292</v>
      </c>
      <c r="C230" s="3" t="s">
        <v>36</v>
      </c>
      <c r="D230" s="1" t="str">
        <f>VLOOKUP(表1[[#This Row],[部门]],表2[],2,0)</f>
        <v>营销</v>
      </c>
      <c r="E230" s="1" t="s">
        <v>3477</v>
      </c>
      <c r="F230" s="1" t="s">
        <v>2534</v>
      </c>
      <c r="G230" s="1" t="str">
        <f>IF(MOD(MID(表1[[#This Row],[身份证号]],17,1),2)=1,"男","女")</f>
        <v>男</v>
      </c>
      <c r="H230" s="1" t="str">
        <f>TEXT(MID(表1[[#This Row],[身份证号]],7,8),"0000-00-00")</f>
        <v>1965-11-24</v>
      </c>
      <c r="I230" s="1" t="s">
        <v>3437</v>
      </c>
      <c r="J230" s="6">
        <v>33342</v>
      </c>
      <c r="K230" s="6">
        <v>31891</v>
      </c>
      <c r="L230" s="5">
        <f ca="1">DATEDIF(表1[[#This Row],[入职时间]],TODAY(),"Y")</f>
        <v>27</v>
      </c>
      <c r="M230" s="1">
        <f ca="1">DATEDIF(表1[[#This Row],[工作时间]],TODAY(),"Y")</f>
        <v>31</v>
      </c>
      <c r="N230" s="1">
        <f ca="1">DATEDIF(表1[[#This Row],[出生日期]],TODAY(),"Y")</f>
        <v>52</v>
      </c>
    </row>
    <row r="231" spans="1:14" ht="16.5" x14ac:dyDescent="0.2">
      <c r="A231" s="1" t="s">
        <v>1412</v>
      </c>
      <c r="B231" s="1" t="s">
        <v>293</v>
      </c>
      <c r="C231" s="3" t="s">
        <v>36</v>
      </c>
      <c r="D231" s="1" t="str">
        <f>VLOOKUP(表1[[#This Row],[部门]],表2[],2,0)</f>
        <v>营销</v>
      </c>
      <c r="E231" s="1" t="s">
        <v>3477</v>
      </c>
      <c r="F231" s="1" t="s">
        <v>2535</v>
      </c>
      <c r="G231" s="1" t="str">
        <f>IF(MOD(MID(表1[[#This Row],[身份证号]],17,1),2)=1,"男","女")</f>
        <v>女</v>
      </c>
      <c r="H231" s="1" t="str">
        <f>TEXT(MID(表1[[#This Row],[身份证号]],7,8),"0000-00-00")</f>
        <v>1962-03-04</v>
      </c>
      <c r="I231" s="1" t="s">
        <v>3437</v>
      </c>
      <c r="J231" s="6">
        <v>35424</v>
      </c>
      <c r="K231" s="6">
        <v>31304</v>
      </c>
      <c r="L231" s="5">
        <f ca="1">DATEDIF(表1[[#This Row],[入职时间]],TODAY(),"Y")</f>
        <v>21</v>
      </c>
      <c r="M231" s="1">
        <f ca="1">DATEDIF(表1[[#This Row],[工作时间]],TODAY(),"Y")</f>
        <v>32</v>
      </c>
      <c r="N231" s="1">
        <f ca="1">DATEDIF(表1[[#This Row],[出生日期]],TODAY(),"Y")</f>
        <v>56</v>
      </c>
    </row>
    <row r="232" spans="1:14" ht="16.5" x14ac:dyDescent="0.2">
      <c r="A232" s="1" t="s">
        <v>1413</v>
      </c>
      <c r="B232" s="1" t="s">
        <v>294</v>
      </c>
      <c r="C232" s="3" t="s">
        <v>36</v>
      </c>
      <c r="D232" s="1" t="str">
        <f>VLOOKUP(表1[[#This Row],[部门]],表2[],2,0)</f>
        <v>营销</v>
      </c>
      <c r="E232" s="1" t="s">
        <v>3477</v>
      </c>
      <c r="F232" s="1" t="s">
        <v>2536</v>
      </c>
      <c r="G232" s="1" t="str">
        <f>IF(MOD(MID(表1[[#This Row],[身份证号]],17,1),2)=1,"男","女")</f>
        <v>男</v>
      </c>
      <c r="H232" s="1" t="str">
        <f>TEXT(MID(表1[[#This Row],[身份证号]],7,8),"0000-00-00")</f>
        <v>1978-03-10</v>
      </c>
      <c r="I232" s="1" t="s">
        <v>3436</v>
      </c>
      <c r="J232" s="6">
        <v>36602</v>
      </c>
      <c r="K232" s="6">
        <v>36602</v>
      </c>
      <c r="L232" s="5">
        <f ca="1">DATEDIF(表1[[#This Row],[入职时间]],TODAY(),"Y")</f>
        <v>18</v>
      </c>
      <c r="M232" s="1">
        <f ca="1">DATEDIF(表1[[#This Row],[工作时间]],TODAY(),"Y")</f>
        <v>18</v>
      </c>
      <c r="N232" s="1">
        <f ca="1">DATEDIF(表1[[#This Row],[出生日期]],TODAY(),"Y")</f>
        <v>40</v>
      </c>
    </row>
    <row r="233" spans="1:14" ht="16.5" x14ac:dyDescent="0.2">
      <c r="A233" s="1" t="s">
        <v>1414</v>
      </c>
      <c r="B233" s="1" t="s">
        <v>295</v>
      </c>
      <c r="C233" s="3" t="s">
        <v>36</v>
      </c>
      <c r="D233" s="1" t="str">
        <f>VLOOKUP(表1[[#This Row],[部门]],表2[],2,0)</f>
        <v>营销</v>
      </c>
      <c r="E233" s="1" t="s">
        <v>3477</v>
      </c>
      <c r="F233" s="1" t="s">
        <v>2537</v>
      </c>
      <c r="G233" s="1" t="str">
        <f>IF(MOD(MID(表1[[#This Row],[身份证号]],17,1),2)=1,"男","女")</f>
        <v>女</v>
      </c>
      <c r="H233" s="1" t="str">
        <f>TEXT(MID(表1[[#This Row],[身份证号]],7,8),"0000-00-00")</f>
        <v>1972-01-04</v>
      </c>
      <c r="I233" s="1" t="s">
        <v>3437</v>
      </c>
      <c r="J233" s="6">
        <v>40409</v>
      </c>
      <c r="K233" s="6">
        <v>35507</v>
      </c>
      <c r="L233" s="5">
        <f ca="1">DATEDIF(表1[[#This Row],[入职时间]],TODAY(),"Y")</f>
        <v>8</v>
      </c>
      <c r="M233" s="1">
        <f ca="1">DATEDIF(表1[[#This Row],[工作时间]],TODAY(),"Y")</f>
        <v>21</v>
      </c>
      <c r="N233" s="1">
        <f ca="1">DATEDIF(表1[[#This Row],[出生日期]],TODAY(),"Y")</f>
        <v>46</v>
      </c>
    </row>
    <row r="234" spans="1:14" ht="16.5" x14ac:dyDescent="0.2">
      <c r="A234" s="1" t="s">
        <v>1415</v>
      </c>
      <c r="B234" s="1" t="s">
        <v>296</v>
      </c>
      <c r="C234" s="3" t="s">
        <v>36</v>
      </c>
      <c r="D234" s="1" t="str">
        <f>VLOOKUP(表1[[#This Row],[部门]],表2[],2,0)</f>
        <v>营销</v>
      </c>
      <c r="E234" s="1" t="s">
        <v>3477</v>
      </c>
      <c r="F234" s="1" t="s">
        <v>2538</v>
      </c>
      <c r="G234" s="1" t="str">
        <f>IF(MOD(MID(表1[[#This Row],[身份证号]],17,1),2)=1,"男","女")</f>
        <v>男</v>
      </c>
      <c r="H234" s="1" t="str">
        <f>TEXT(MID(表1[[#This Row],[身份证号]],7,8),"0000-00-00")</f>
        <v>1965-10-27</v>
      </c>
      <c r="I234" s="1" t="s">
        <v>3438</v>
      </c>
      <c r="J234" s="6">
        <v>41320</v>
      </c>
      <c r="K234" s="6">
        <v>31814</v>
      </c>
      <c r="L234" s="5">
        <f ca="1">DATEDIF(表1[[#This Row],[入职时间]],TODAY(),"Y")</f>
        <v>5</v>
      </c>
      <c r="M234" s="1">
        <f ca="1">DATEDIF(表1[[#This Row],[工作时间]],TODAY(),"Y")</f>
        <v>31</v>
      </c>
      <c r="N234" s="1">
        <f ca="1">DATEDIF(表1[[#This Row],[出生日期]],TODAY(),"Y")</f>
        <v>52</v>
      </c>
    </row>
    <row r="235" spans="1:14" ht="16.5" x14ac:dyDescent="0.2">
      <c r="A235" s="1" t="s">
        <v>1416</v>
      </c>
      <c r="B235" s="1" t="s">
        <v>297</v>
      </c>
      <c r="C235" s="3" t="s">
        <v>36</v>
      </c>
      <c r="D235" s="1" t="str">
        <f>VLOOKUP(表1[[#This Row],[部门]],表2[],2,0)</f>
        <v>营销</v>
      </c>
      <c r="E235" s="1" t="s">
        <v>3477</v>
      </c>
      <c r="F235" s="1" t="s">
        <v>2539</v>
      </c>
      <c r="G235" s="1" t="str">
        <f>IF(MOD(MID(表1[[#This Row],[身份证号]],17,1),2)=1,"男","女")</f>
        <v>男</v>
      </c>
      <c r="H235" s="1" t="str">
        <f>TEXT(MID(表1[[#This Row],[身份证号]],7,8),"0000-00-00")</f>
        <v>1963-05-15</v>
      </c>
      <c r="I235" s="1" t="s">
        <v>3437</v>
      </c>
      <c r="J235" s="6">
        <v>32736</v>
      </c>
      <c r="K235" s="6">
        <v>31116</v>
      </c>
      <c r="L235" s="5">
        <f ca="1">DATEDIF(表1[[#This Row],[入职时间]],TODAY(),"Y")</f>
        <v>29</v>
      </c>
      <c r="M235" s="1">
        <f ca="1">DATEDIF(表1[[#This Row],[工作时间]],TODAY(),"Y")</f>
        <v>33</v>
      </c>
      <c r="N235" s="1">
        <f ca="1">DATEDIF(表1[[#This Row],[出生日期]],TODAY(),"Y")</f>
        <v>55</v>
      </c>
    </row>
    <row r="236" spans="1:14" ht="16.5" x14ac:dyDescent="0.2">
      <c r="A236" s="1" t="s">
        <v>1417</v>
      </c>
      <c r="B236" s="1" t="s">
        <v>298</v>
      </c>
      <c r="C236" s="3" t="s">
        <v>36</v>
      </c>
      <c r="D236" s="1" t="str">
        <f>VLOOKUP(表1[[#This Row],[部门]],表2[],2,0)</f>
        <v>营销</v>
      </c>
      <c r="E236" s="1" t="s">
        <v>3477</v>
      </c>
      <c r="F236" s="1" t="s">
        <v>2540</v>
      </c>
      <c r="G236" s="1" t="str">
        <f>IF(MOD(MID(表1[[#This Row],[身份证号]],17,1),2)=1,"男","女")</f>
        <v>男</v>
      </c>
      <c r="H236" s="1" t="str">
        <f>TEXT(MID(表1[[#This Row],[身份证号]],7,8),"0000-00-00")</f>
        <v>1978-04-09</v>
      </c>
      <c r="I236" s="1" t="s">
        <v>3438</v>
      </c>
      <c r="J236" s="6">
        <v>38986</v>
      </c>
      <c r="K236" s="6">
        <v>38986</v>
      </c>
      <c r="L236" s="5">
        <f ca="1">DATEDIF(表1[[#This Row],[入职时间]],TODAY(),"Y")</f>
        <v>11</v>
      </c>
      <c r="M236" s="1">
        <f ca="1">DATEDIF(表1[[#This Row],[工作时间]],TODAY(),"Y")</f>
        <v>11</v>
      </c>
      <c r="N236" s="1">
        <f ca="1">DATEDIF(表1[[#This Row],[出生日期]],TODAY(),"Y")</f>
        <v>40</v>
      </c>
    </row>
    <row r="237" spans="1:14" ht="16.5" x14ac:dyDescent="0.2">
      <c r="A237" s="1" t="s">
        <v>1418</v>
      </c>
      <c r="B237" s="1" t="s">
        <v>299</v>
      </c>
      <c r="C237" s="3" t="s">
        <v>36</v>
      </c>
      <c r="D237" s="1" t="str">
        <f>VLOOKUP(表1[[#This Row],[部门]],表2[],2,0)</f>
        <v>营销</v>
      </c>
      <c r="E237" s="1" t="s">
        <v>3477</v>
      </c>
      <c r="F237" s="1" t="s">
        <v>2541</v>
      </c>
      <c r="G237" s="1" t="str">
        <f>IF(MOD(MID(表1[[#This Row],[身份证号]],17,1),2)=1,"男","女")</f>
        <v>男</v>
      </c>
      <c r="H237" s="1" t="str">
        <f>TEXT(MID(表1[[#This Row],[身份证号]],7,8),"0000-00-00")</f>
        <v>1974-10-26</v>
      </c>
      <c r="I237" s="1" t="s">
        <v>3436</v>
      </c>
      <c r="J237" s="6">
        <v>37046</v>
      </c>
      <c r="K237" s="6">
        <v>37046</v>
      </c>
      <c r="L237" s="5">
        <f ca="1">DATEDIF(表1[[#This Row],[入职时间]],TODAY(),"Y")</f>
        <v>17</v>
      </c>
      <c r="M237" s="1">
        <f ca="1">DATEDIF(表1[[#This Row],[工作时间]],TODAY(),"Y")</f>
        <v>17</v>
      </c>
      <c r="N237" s="1">
        <f ca="1">DATEDIF(表1[[#This Row],[出生日期]],TODAY(),"Y")</f>
        <v>43</v>
      </c>
    </row>
    <row r="238" spans="1:14" ht="16.5" x14ac:dyDescent="0.2">
      <c r="A238" s="1" t="s">
        <v>1419</v>
      </c>
      <c r="B238" s="1" t="s">
        <v>300</v>
      </c>
      <c r="C238" s="3" t="s">
        <v>36</v>
      </c>
      <c r="D238" s="1" t="str">
        <f>VLOOKUP(表1[[#This Row],[部门]],表2[],2,0)</f>
        <v>营销</v>
      </c>
      <c r="E238" s="1" t="s">
        <v>3477</v>
      </c>
      <c r="F238" s="1" t="s">
        <v>2542</v>
      </c>
      <c r="G238" s="1" t="str">
        <f>IF(MOD(MID(表1[[#This Row],[身份证号]],17,1),2)=1,"男","女")</f>
        <v>男</v>
      </c>
      <c r="H238" s="1" t="str">
        <f>TEXT(MID(表1[[#This Row],[身份证号]],7,8),"0000-00-00")</f>
        <v>1963-04-01</v>
      </c>
      <c r="I238" s="1" t="s">
        <v>3437</v>
      </c>
      <c r="J238" s="6">
        <v>32089</v>
      </c>
      <c r="K238" s="6">
        <v>31751</v>
      </c>
      <c r="L238" s="5">
        <f ca="1">DATEDIF(表1[[#This Row],[入职时间]],TODAY(),"Y")</f>
        <v>30</v>
      </c>
      <c r="M238" s="1">
        <f ca="1">DATEDIF(表1[[#This Row],[工作时间]],TODAY(),"Y")</f>
        <v>31</v>
      </c>
      <c r="N238" s="1">
        <f ca="1">DATEDIF(表1[[#This Row],[出生日期]],TODAY(),"Y")</f>
        <v>55</v>
      </c>
    </row>
    <row r="239" spans="1:14" ht="16.5" x14ac:dyDescent="0.2">
      <c r="A239" s="1" t="s">
        <v>1420</v>
      </c>
      <c r="B239" s="1" t="s">
        <v>301</v>
      </c>
      <c r="C239" s="3" t="s">
        <v>36</v>
      </c>
      <c r="D239" s="1" t="str">
        <f>VLOOKUP(表1[[#This Row],[部门]],表2[],2,0)</f>
        <v>营销</v>
      </c>
      <c r="E239" s="1" t="s">
        <v>3477</v>
      </c>
      <c r="F239" s="1" t="s">
        <v>2543</v>
      </c>
      <c r="G239" s="1" t="str">
        <f>IF(MOD(MID(表1[[#This Row],[身份证号]],17,1),2)=1,"男","女")</f>
        <v>女</v>
      </c>
      <c r="H239" s="1" t="str">
        <f>TEXT(MID(表1[[#This Row],[身份证号]],7,8),"0000-00-00")</f>
        <v>1961-11-20</v>
      </c>
      <c r="I239" s="1" t="s">
        <v>3437</v>
      </c>
      <c r="J239" s="6">
        <v>35288</v>
      </c>
      <c r="K239" s="6">
        <v>30402</v>
      </c>
      <c r="L239" s="5">
        <f ca="1">DATEDIF(表1[[#This Row],[入职时间]],TODAY(),"Y")</f>
        <v>22</v>
      </c>
      <c r="M239" s="1">
        <f ca="1">DATEDIF(表1[[#This Row],[工作时间]],TODAY(),"Y")</f>
        <v>35</v>
      </c>
      <c r="N239" s="1">
        <f ca="1">DATEDIF(表1[[#This Row],[出生日期]],TODAY(),"Y")</f>
        <v>56</v>
      </c>
    </row>
    <row r="240" spans="1:14" ht="16.5" x14ac:dyDescent="0.2">
      <c r="A240" s="1" t="s">
        <v>1421</v>
      </c>
      <c r="B240" s="1" t="s">
        <v>302</v>
      </c>
      <c r="C240" s="3" t="s">
        <v>36</v>
      </c>
      <c r="D240" s="1" t="str">
        <f>VLOOKUP(表1[[#This Row],[部门]],表2[],2,0)</f>
        <v>营销</v>
      </c>
      <c r="E240" s="1" t="s">
        <v>3477</v>
      </c>
      <c r="F240" s="1" t="s">
        <v>2544</v>
      </c>
      <c r="G240" s="1" t="str">
        <f>IF(MOD(MID(表1[[#This Row],[身份证号]],17,1),2)=1,"男","女")</f>
        <v>男</v>
      </c>
      <c r="H240" s="1" t="str">
        <f>TEXT(MID(表1[[#This Row],[身份证号]],7,8),"0000-00-00")</f>
        <v>1973-08-25</v>
      </c>
      <c r="I240" s="1" t="s">
        <v>3437</v>
      </c>
      <c r="J240" s="6">
        <v>39563</v>
      </c>
      <c r="K240" s="6">
        <v>36293</v>
      </c>
      <c r="L240" s="5">
        <f ca="1">DATEDIF(表1[[#This Row],[入职时间]],TODAY(),"Y")</f>
        <v>10</v>
      </c>
      <c r="M240" s="1">
        <f ca="1">DATEDIF(表1[[#This Row],[工作时间]],TODAY(),"Y")</f>
        <v>19</v>
      </c>
      <c r="N240" s="1">
        <f ca="1">DATEDIF(表1[[#This Row],[出生日期]],TODAY(),"Y")</f>
        <v>45</v>
      </c>
    </row>
    <row r="241" spans="1:14" ht="16.5" x14ac:dyDescent="0.2">
      <c r="A241" s="1" t="s">
        <v>1422</v>
      </c>
      <c r="B241" s="1" t="s">
        <v>303</v>
      </c>
      <c r="C241" s="3" t="s">
        <v>36</v>
      </c>
      <c r="D241" s="1" t="str">
        <f>VLOOKUP(表1[[#This Row],[部门]],表2[],2,0)</f>
        <v>营销</v>
      </c>
      <c r="E241" s="1" t="s">
        <v>3477</v>
      </c>
      <c r="F241" s="1" t="s">
        <v>2545</v>
      </c>
      <c r="G241" s="1" t="str">
        <f>IF(MOD(MID(表1[[#This Row],[身份证号]],17,1),2)=1,"男","女")</f>
        <v>女</v>
      </c>
      <c r="H241" s="1" t="str">
        <f>TEXT(MID(表1[[#This Row],[身份证号]],7,8),"0000-00-00")</f>
        <v>1970-05-20</v>
      </c>
      <c r="I241" s="1" t="s">
        <v>3437</v>
      </c>
      <c r="J241" s="6">
        <v>34625</v>
      </c>
      <c r="K241" s="6">
        <v>34625</v>
      </c>
      <c r="L241" s="5">
        <f ca="1">DATEDIF(表1[[#This Row],[入职时间]],TODAY(),"Y")</f>
        <v>23</v>
      </c>
      <c r="M241" s="1">
        <f ca="1">DATEDIF(表1[[#This Row],[工作时间]],TODAY(),"Y")</f>
        <v>23</v>
      </c>
      <c r="N241" s="1">
        <f ca="1">DATEDIF(表1[[#This Row],[出生日期]],TODAY(),"Y")</f>
        <v>48</v>
      </c>
    </row>
    <row r="242" spans="1:14" ht="16.5" x14ac:dyDescent="0.2">
      <c r="A242" s="1" t="s">
        <v>1423</v>
      </c>
      <c r="B242" s="1" t="s">
        <v>304</v>
      </c>
      <c r="C242" s="3" t="s">
        <v>36</v>
      </c>
      <c r="D242" s="1" t="str">
        <f>VLOOKUP(表1[[#This Row],[部门]],表2[],2,0)</f>
        <v>营销</v>
      </c>
      <c r="E242" s="1" t="s">
        <v>3477</v>
      </c>
      <c r="F242" s="1" t="s">
        <v>2546</v>
      </c>
      <c r="G242" s="1" t="str">
        <f>IF(MOD(MID(表1[[#This Row],[身份证号]],17,1),2)=1,"男","女")</f>
        <v>男</v>
      </c>
      <c r="H242" s="1" t="str">
        <f>TEXT(MID(表1[[#This Row],[身份证号]],7,8),"0000-00-00")</f>
        <v>1956-01-24</v>
      </c>
      <c r="I242" s="1" t="s">
        <v>3436</v>
      </c>
      <c r="J242" s="6">
        <v>41158</v>
      </c>
      <c r="K242" s="6">
        <v>30798</v>
      </c>
      <c r="L242" s="5">
        <f ca="1">DATEDIF(表1[[#This Row],[入职时间]],TODAY(),"Y")</f>
        <v>5</v>
      </c>
      <c r="M242" s="1">
        <f ca="1">DATEDIF(表1[[#This Row],[工作时间]],TODAY(),"Y")</f>
        <v>34</v>
      </c>
      <c r="N242" s="1">
        <f ca="1">DATEDIF(表1[[#This Row],[出生日期]],TODAY(),"Y")</f>
        <v>62</v>
      </c>
    </row>
    <row r="243" spans="1:14" ht="16.5" x14ac:dyDescent="0.2">
      <c r="A243" s="1" t="s">
        <v>1424</v>
      </c>
      <c r="B243" s="1" t="s">
        <v>305</v>
      </c>
      <c r="C243" s="3" t="s">
        <v>36</v>
      </c>
      <c r="D243" s="1" t="str">
        <f>VLOOKUP(表1[[#This Row],[部门]],表2[],2,0)</f>
        <v>营销</v>
      </c>
      <c r="E243" s="1" t="s">
        <v>3477</v>
      </c>
      <c r="F243" s="1" t="s">
        <v>2547</v>
      </c>
      <c r="G243" s="1" t="str">
        <f>IF(MOD(MID(表1[[#This Row],[身份证号]],17,1),2)=1,"男","女")</f>
        <v>男</v>
      </c>
      <c r="H243" s="1" t="str">
        <f>TEXT(MID(表1[[#This Row],[身份证号]],7,8),"0000-00-00")</f>
        <v>1962-12-07</v>
      </c>
      <c r="I243" s="1" t="s">
        <v>3436</v>
      </c>
      <c r="J243" s="6">
        <v>31812</v>
      </c>
      <c r="K243" s="6">
        <v>30758</v>
      </c>
      <c r="L243" s="5">
        <f ca="1">DATEDIF(表1[[#This Row],[入职时间]],TODAY(),"Y")</f>
        <v>31</v>
      </c>
      <c r="M243" s="1">
        <f ca="1">DATEDIF(表1[[#This Row],[工作时间]],TODAY(),"Y")</f>
        <v>34</v>
      </c>
      <c r="N243" s="1">
        <f ca="1">DATEDIF(表1[[#This Row],[出生日期]],TODAY(),"Y")</f>
        <v>55</v>
      </c>
    </row>
    <row r="244" spans="1:14" ht="16.5" x14ac:dyDescent="0.2">
      <c r="A244" s="1" t="s">
        <v>1425</v>
      </c>
      <c r="B244" s="1" t="s">
        <v>306</v>
      </c>
      <c r="C244" s="3" t="s">
        <v>36</v>
      </c>
      <c r="D244" s="1" t="str">
        <f>VLOOKUP(表1[[#This Row],[部门]],表2[],2,0)</f>
        <v>营销</v>
      </c>
      <c r="E244" s="1" t="s">
        <v>3477</v>
      </c>
      <c r="F244" s="1" t="s">
        <v>2548</v>
      </c>
      <c r="G244" s="1" t="str">
        <f>IF(MOD(MID(表1[[#This Row],[身份证号]],17,1),2)=1,"男","女")</f>
        <v>男</v>
      </c>
      <c r="H244" s="1" t="str">
        <f>TEXT(MID(表1[[#This Row],[身份证号]],7,8),"0000-00-00")</f>
        <v>1963-11-02</v>
      </c>
      <c r="I244" s="1" t="s">
        <v>3437</v>
      </c>
      <c r="J244" s="6">
        <v>39672</v>
      </c>
      <c r="K244" s="6">
        <v>31347</v>
      </c>
      <c r="L244" s="5">
        <f ca="1">DATEDIF(表1[[#This Row],[入职时间]],TODAY(),"Y")</f>
        <v>10</v>
      </c>
      <c r="M244" s="1">
        <f ca="1">DATEDIF(表1[[#This Row],[工作时间]],TODAY(),"Y")</f>
        <v>32</v>
      </c>
      <c r="N244" s="1">
        <f ca="1">DATEDIF(表1[[#This Row],[出生日期]],TODAY(),"Y")</f>
        <v>54</v>
      </c>
    </row>
    <row r="245" spans="1:14" ht="16.5" x14ac:dyDescent="0.2">
      <c r="A245" s="1" t="s">
        <v>1426</v>
      </c>
      <c r="B245" s="1" t="s">
        <v>307</v>
      </c>
      <c r="C245" s="3" t="s">
        <v>36</v>
      </c>
      <c r="D245" s="1" t="str">
        <f>VLOOKUP(表1[[#This Row],[部门]],表2[],2,0)</f>
        <v>营销</v>
      </c>
      <c r="E245" s="1" t="s">
        <v>3477</v>
      </c>
      <c r="F245" s="1" t="s">
        <v>2549</v>
      </c>
      <c r="G245" s="1" t="str">
        <f>IF(MOD(MID(表1[[#This Row],[身份证号]],17,1),2)=1,"男","女")</f>
        <v>女</v>
      </c>
      <c r="H245" s="1" t="str">
        <f>TEXT(MID(表1[[#This Row],[身份证号]],7,8),"0000-00-00")</f>
        <v>1972-02-02</v>
      </c>
      <c r="I245" s="1" t="s">
        <v>3437</v>
      </c>
      <c r="J245" s="6">
        <v>34867</v>
      </c>
      <c r="K245" s="6">
        <v>34768</v>
      </c>
      <c r="L245" s="5">
        <f ca="1">DATEDIF(表1[[#This Row],[入职时间]],TODAY(),"Y")</f>
        <v>23</v>
      </c>
      <c r="M245" s="1">
        <f ca="1">DATEDIF(表1[[#This Row],[工作时间]],TODAY(),"Y")</f>
        <v>23</v>
      </c>
      <c r="N245" s="1">
        <f ca="1">DATEDIF(表1[[#This Row],[出生日期]],TODAY(),"Y")</f>
        <v>46</v>
      </c>
    </row>
    <row r="246" spans="1:14" ht="16.5" x14ac:dyDescent="0.2">
      <c r="A246" s="1" t="s">
        <v>1427</v>
      </c>
      <c r="B246" s="1" t="s">
        <v>308</v>
      </c>
      <c r="C246" s="3" t="s">
        <v>36</v>
      </c>
      <c r="D246" s="1" t="str">
        <f>VLOOKUP(表1[[#This Row],[部门]],表2[],2,0)</f>
        <v>营销</v>
      </c>
      <c r="E246" s="1" t="s">
        <v>3477</v>
      </c>
      <c r="F246" s="1" t="s">
        <v>2550</v>
      </c>
      <c r="G246" s="1" t="str">
        <f>IF(MOD(MID(表1[[#This Row],[身份证号]],17,1),2)=1,"男","女")</f>
        <v>男</v>
      </c>
      <c r="H246" s="1" t="str">
        <f>TEXT(MID(表1[[#This Row],[身份证号]],7,8),"0000-00-00")</f>
        <v>1963-02-28</v>
      </c>
      <c r="I246" s="1" t="s">
        <v>3437</v>
      </c>
      <c r="J246" s="6">
        <v>41667</v>
      </c>
      <c r="K246" s="6">
        <v>32896</v>
      </c>
      <c r="L246" s="5">
        <f ca="1">DATEDIF(表1[[#This Row],[入职时间]],TODAY(),"Y")</f>
        <v>4</v>
      </c>
      <c r="M246" s="1">
        <f ca="1">DATEDIF(表1[[#This Row],[工作时间]],TODAY(),"Y")</f>
        <v>28</v>
      </c>
      <c r="N246" s="1">
        <f ca="1">DATEDIF(表1[[#This Row],[出生日期]],TODAY(),"Y")</f>
        <v>55</v>
      </c>
    </row>
    <row r="247" spans="1:14" ht="16.5" x14ac:dyDescent="0.2">
      <c r="A247" s="1" t="s">
        <v>1428</v>
      </c>
      <c r="B247" s="1" t="s">
        <v>309</v>
      </c>
      <c r="C247" s="3" t="s">
        <v>36</v>
      </c>
      <c r="D247" s="1" t="str">
        <f>VLOOKUP(表1[[#This Row],[部门]],表2[],2,0)</f>
        <v>营销</v>
      </c>
      <c r="E247" s="1" t="s">
        <v>3477</v>
      </c>
      <c r="F247" s="1" t="s">
        <v>2551</v>
      </c>
      <c r="G247" s="1" t="str">
        <f>IF(MOD(MID(表1[[#This Row],[身份证号]],17,1),2)=1,"男","女")</f>
        <v>女</v>
      </c>
      <c r="H247" s="1" t="str">
        <f>TEXT(MID(表1[[#This Row],[身份证号]],7,8),"0000-00-00")</f>
        <v>1975-09-28</v>
      </c>
      <c r="I247" s="1" t="s">
        <v>3437</v>
      </c>
      <c r="J247" s="6">
        <v>38962</v>
      </c>
      <c r="K247" s="6">
        <v>36801</v>
      </c>
      <c r="L247" s="5">
        <f ca="1">DATEDIF(表1[[#This Row],[入职时间]],TODAY(),"Y")</f>
        <v>11</v>
      </c>
      <c r="M247" s="1">
        <f ca="1">DATEDIF(表1[[#This Row],[工作时间]],TODAY(),"Y")</f>
        <v>17</v>
      </c>
      <c r="N247" s="1">
        <f ca="1">DATEDIF(表1[[#This Row],[出生日期]],TODAY(),"Y")</f>
        <v>42</v>
      </c>
    </row>
    <row r="248" spans="1:14" ht="16.5" x14ac:dyDescent="0.2">
      <c r="A248" s="1" t="s">
        <v>1429</v>
      </c>
      <c r="B248" s="1" t="s">
        <v>310</v>
      </c>
      <c r="C248" s="3" t="s">
        <v>36</v>
      </c>
      <c r="D248" s="1" t="str">
        <f>VLOOKUP(表1[[#This Row],[部门]],表2[],2,0)</f>
        <v>营销</v>
      </c>
      <c r="E248" s="1" t="s">
        <v>3477</v>
      </c>
      <c r="F248" s="1" t="s">
        <v>2552</v>
      </c>
      <c r="G248" s="1" t="str">
        <f>IF(MOD(MID(表1[[#This Row],[身份证号]],17,1),2)=1,"男","女")</f>
        <v>男</v>
      </c>
      <c r="H248" s="1" t="str">
        <f>TEXT(MID(表1[[#This Row],[身份证号]],7,8),"0000-00-00")</f>
        <v>1963-12-20</v>
      </c>
      <c r="I248" s="1" t="s">
        <v>3438</v>
      </c>
      <c r="J248" s="6">
        <v>33265</v>
      </c>
      <c r="K248" s="6">
        <v>32768</v>
      </c>
      <c r="L248" s="5">
        <f ca="1">DATEDIF(表1[[#This Row],[入职时间]],TODAY(),"Y")</f>
        <v>27</v>
      </c>
      <c r="M248" s="1">
        <f ca="1">DATEDIF(表1[[#This Row],[工作时间]],TODAY(),"Y")</f>
        <v>28</v>
      </c>
      <c r="N248" s="1">
        <f ca="1">DATEDIF(表1[[#This Row],[出生日期]],TODAY(),"Y")</f>
        <v>54</v>
      </c>
    </row>
    <row r="249" spans="1:14" ht="16.5" x14ac:dyDescent="0.2">
      <c r="A249" s="1" t="s">
        <v>1430</v>
      </c>
      <c r="B249" s="1" t="s">
        <v>311</v>
      </c>
      <c r="C249" s="3" t="s">
        <v>36</v>
      </c>
      <c r="D249" s="1" t="str">
        <f>VLOOKUP(表1[[#This Row],[部门]],表2[],2,0)</f>
        <v>营销</v>
      </c>
      <c r="E249" s="1" t="s">
        <v>3477</v>
      </c>
      <c r="F249" s="1" t="s">
        <v>2553</v>
      </c>
      <c r="G249" s="1" t="str">
        <f>IF(MOD(MID(表1[[#This Row],[身份证号]],17,1),2)=1,"男","女")</f>
        <v>男</v>
      </c>
      <c r="H249" s="1" t="str">
        <f>TEXT(MID(表1[[#This Row],[身份证号]],7,8),"0000-00-00")</f>
        <v>1976-03-05</v>
      </c>
      <c r="I249" s="1" t="s">
        <v>3437</v>
      </c>
      <c r="J249" s="6">
        <v>37935</v>
      </c>
      <c r="K249" s="6">
        <v>37935</v>
      </c>
      <c r="L249" s="5">
        <f ca="1">DATEDIF(表1[[#This Row],[入职时间]],TODAY(),"Y")</f>
        <v>14</v>
      </c>
      <c r="M249" s="1">
        <f ca="1">DATEDIF(表1[[#This Row],[工作时间]],TODAY(),"Y")</f>
        <v>14</v>
      </c>
      <c r="N249" s="1">
        <f ca="1">DATEDIF(表1[[#This Row],[出生日期]],TODAY(),"Y")</f>
        <v>42</v>
      </c>
    </row>
    <row r="250" spans="1:14" ht="16.5" x14ac:dyDescent="0.2">
      <c r="A250" s="1" t="s">
        <v>1431</v>
      </c>
      <c r="B250" s="1" t="s">
        <v>312</v>
      </c>
      <c r="C250" s="3" t="s">
        <v>36</v>
      </c>
      <c r="D250" s="1" t="str">
        <f>VLOOKUP(表1[[#This Row],[部门]],表2[],2,0)</f>
        <v>营销</v>
      </c>
      <c r="E250" s="1" t="s">
        <v>3477</v>
      </c>
      <c r="F250" s="1" t="s">
        <v>2554</v>
      </c>
      <c r="G250" s="1" t="str">
        <f>IF(MOD(MID(表1[[#This Row],[身份证号]],17,1),2)=1,"男","女")</f>
        <v>男</v>
      </c>
      <c r="H250" s="1" t="str">
        <f>TEXT(MID(表1[[#This Row],[身份证号]],7,8),"0000-00-00")</f>
        <v>1981-08-13</v>
      </c>
      <c r="I250" s="1" t="s">
        <v>3438</v>
      </c>
      <c r="J250" s="6">
        <v>37902</v>
      </c>
      <c r="K250" s="6">
        <v>37902</v>
      </c>
      <c r="L250" s="5">
        <f ca="1">DATEDIF(表1[[#This Row],[入职时间]],TODAY(),"Y")</f>
        <v>14</v>
      </c>
      <c r="M250" s="1">
        <f ca="1">DATEDIF(表1[[#This Row],[工作时间]],TODAY(),"Y")</f>
        <v>14</v>
      </c>
      <c r="N250" s="1">
        <f ca="1">DATEDIF(表1[[#This Row],[出生日期]],TODAY(),"Y")</f>
        <v>37</v>
      </c>
    </row>
    <row r="251" spans="1:14" ht="16.5" x14ac:dyDescent="0.2">
      <c r="A251" s="1" t="s">
        <v>1432</v>
      </c>
      <c r="B251" s="1" t="s">
        <v>313</v>
      </c>
      <c r="C251" s="3" t="s">
        <v>36</v>
      </c>
      <c r="D251" s="1" t="str">
        <f>VLOOKUP(表1[[#This Row],[部门]],表2[],2,0)</f>
        <v>营销</v>
      </c>
      <c r="E251" s="1" t="s">
        <v>3477</v>
      </c>
      <c r="F251" s="1" t="s">
        <v>2555</v>
      </c>
      <c r="G251" s="1" t="str">
        <f>IF(MOD(MID(表1[[#This Row],[身份证号]],17,1),2)=1,"男","女")</f>
        <v>男</v>
      </c>
      <c r="H251" s="1" t="str">
        <f>TEXT(MID(表1[[#This Row],[身份证号]],7,8),"0000-00-00")</f>
        <v>1961-05-12</v>
      </c>
      <c r="I251" s="1" t="s">
        <v>3438</v>
      </c>
      <c r="J251" s="6">
        <v>36597</v>
      </c>
      <c r="K251" s="6">
        <v>30484</v>
      </c>
      <c r="L251" s="5">
        <f ca="1">DATEDIF(表1[[#This Row],[入职时间]],TODAY(),"Y")</f>
        <v>18</v>
      </c>
      <c r="M251" s="1">
        <f ca="1">DATEDIF(表1[[#This Row],[工作时间]],TODAY(),"Y")</f>
        <v>35</v>
      </c>
      <c r="N251" s="1">
        <f ca="1">DATEDIF(表1[[#This Row],[出生日期]],TODAY(),"Y")</f>
        <v>57</v>
      </c>
    </row>
    <row r="252" spans="1:14" ht="16.5" x14ac:dyDescent="0.2">
      <c r="A252" s="1" t="s">
        <v>1433</v>
      </c>
      <c r="B252" s="1" t="s">
        <v>314</v>
      </c>
      <c r="C252" s="3" t="s">
        <v>36</v>
      </c>
      <c r="D252" s="1" t="str">
        <f>VLOOKUP(表1[[#This Row],[部门]],表2[],2,0)</f>
        <v>营销</v>
      </c>
      <c r="E252" s="1" t="s">
        <v>3477</v>
      </c>
      <c r="F252" s="1" t="s">
        <v>2556</v>
      </c>
      <c r="G252" s="1" t="str">
        <f>IF(MOD(MID(表1[[#This Row],[身份证号]],17,1),2)=1,"男","女")</f>
        <v>男</v>
      </c>
      <c r="H252" s="1" t="str">
        <f>TEXT(MID(表1[[#This Row],[身份证号]],7,8),"0000-00-00")</f>
        <v>1957-07-28</v>
      </c>
      <c r="I252" s="1" t="s">
        <v>3437</v>
      </c>
      <c r="J252" s="6">
        <v>32510</v>
      </c>
      <c r="K252" s="6">
        <v>30972</v>
      </c>
      <c r="L252" s="5">
        <f ca="1">DATEDIF(表1[[#This Row],[入职时间]],TODAY(),"Y")</f>
        <v>29</v>
      </c>
      <c r="M252" s="1">
        <f ca="1">DATEDIF(表1[[#This Row],[工作时间]],TODAY(),"Y")</f>
        <v>33</v>
      </c>
      <c r="N252" s="1">
        <f ca="1">DATEDIF(表1[[#This Row],[出生日期]],TODAY(),"Y")</f>
        <v>61</v>
      </c>
    </row>
    <row r="253" spans="1:14" ht="16.5" x14ac:dyDescent="0.2">
      <c r="A253" s="1" t="s">
        <v>1434</v>
      </c>
      <c r="B253" s="1" t="s">
        <v>315</v>
      </c>
      <c r="C253" s="3" t="s">
        <v>36</v>
      </c>
      <c r="D253" s="1" t="str">
        <f>VLOOKUP(表1[[#This Row],[部门]],表2[],2,0)</f>
        <v>营销</v>
      </c>
      <c r="E253" s="1" t="s">
        <v>3477</v>
      </c>
      <c r="F253" s="1" t="s">
        <v>2557</v>
      </c>
      <c r="G253" s="1" t="str">
        <f>IF(MOD(MID(表1[[#This Row],[身份证号]],17,1),2)=1,"男","女")</f>
        <v>女</v>
      </c>
      <c r="H253" s="1" t="str">
        <f>TEXT(MID(表1[[#This Row],[身份证号]],7,8),"0000-00-00")</f>
        <v>1972-10-02</v>
      </c>
      <c r="I253" s="1" t="s">
        <v>3437</v>
      </c>
      <c r="J253" s="6">
        <v>39919</v>
      </c>
      <c r="K253" s="6">
        <v>36391</v>
      </c>
      <c r="L253" s="5">
        <f ca="1">DATEDIF(表1[[#This Row],[入职时间]],TODAY(),"Y")</f>
        <v>9</v>
      </c>
      <c r="M253" s="1">
        <f ca="1">DATEDIF(表1[[#This Row],[工作时间]],TODAY(),"Y")</f>
        <v>19</v>
      </c>
      <c r="N253" s="1">
        <f ca="1">DATEDIF(表1[[#This Row],[出生日期]],TODAY(),"Y")</f>
        <v>45</v>
      </c>
    </row>
    <row r="254" spans="1:14" ht="16.5" x14ac:dyDescent="0.2">
      <c r="A254" s="1" t="s">
        <v>1435</v>
      </c>
      <c r="B254" s="1" t="s">
        <v>316</v>
      </c>
      <c r="C254" s="3" t="s">
        <v>36</v>
      </c>
      <c r="D254" s="1" t="str">
        <f>VLOOKUP(表1[[#This Row],[部门]],表2[],2,0)</f>
        <v>营销</v>
      </c>
      <c r="E254" s="1" t="s">
        <v>3477</v>
      </c>
      <c r="F254" s="1" t="s">
        <v>2558</v>
      </c>
      <c r="G254" s="1" t="str">
        <f>IF(MOD(MID(表1[[#This Row],[身份证号]],17,1),2)=1,"男","女")</f>
        <v>男</v>
      </c>
      <c r="H254" s="1" t="str">
        <f>TEXT(MID(表1[[#This Row],[身份证号]],7,8),"0000-00-00")</f>
        <v>1975-11-09</v>
      </c>
      <c r="I254" s="1" t="s">
        <v>3437</v>
      </c>
      <c r="J254" s="6">
        <v>35486</v>
      </c>
      <c r="K254" s="6">
        <v>35486</v>
      </c>
      <c r="L254" s="5">
        <f ca="1">DATEDIF(表1[[#This Row],[入职时间]],TODAY(),"Y")</f>
        <v>21</v>
      </c>
      <c r="M254" s="1">
        <f ca="1">DATEDIF(表1[[#This Row],[工作时间]],TODAY(),"Y")</f>
        <v>21</v>
      </c>
      <c r="N254" s="1">
        <f ca="1">DATEDIF(表1[[#This Row],[出生日期]],TODAY(),"Y")</f>
        <v>42</v>
      </c>
    </row>
    <row r="255" spans="1:14" ht="16.5" x14ac:dyDescent="0.2">
      <c r="A255" s="1" t="s">
        <v>1436</v>
      </c>
      <c r="B255" s="1" t="s">
        <v>317</v>
      </c>
      <c r="C255" s="3" t="s">
        <v>36</v>
      </c>
      <c r="D255" s="1" t="str">
        <f>VLOOKUP(表1[[#This Row],[部门]],表2[],2,0)</f>
        <v>营销</v>
      </c>
      <c r="E255" s="1" t="s">
        <v>3477</v>
      </c>
      <c r="F255" s="1" t="s">
        <v>2559</v>
      </c>
      <c r="G255" s="1" t="str">
        <f>IF(MOD(MID(表1[[#This Row],[身份证号]],17,1),2)=1,"男","女")</f>
        <v>男</v>
      </c>
      <c r="H255" s="1" t="str">
        <f>TEXT(MID(表1[[#This Row],[身份证号]],7,8),"0000-00-00")</f>
        <v>1980-11-15</v>
      </c>
      <c r="I255" s="1" t="s">
        <v>3437</v>
      </c>
      <c r="J255" s="6">
        <v>41479</v>
      </c>
      <c r="K255" s="6">
        <v>39312</v>
      </c>
      <c r="L255" s="5">
        <f ca="1">DATEDIF(表1[[#This Row],[入职时间]],TODAY(),"Y")</f>
        <v>5</v>
      </c>
      <c r="M255" s="1">
        <f ca="1">DATEDIF(表1[[#This Row],[工作时间]],TODAY(),"Y")</f>
        <v>11</v>
      </c>
      <c r="N255" s="1">
        <f ca="1">DATEDIF(表1[[#This Row],[出生日期]],TODAY(),"Y")</f>
        <v>37</v>
      </c>
    </row>
    <row r="256" spans="1:14" ht="16.5" x14ac:dyDescent="0.2">
      <c r="A256" s="1" t="s">
        <v>1437</v>
      </c>
      <c r="B256" s="1" t="s">
        <v>318</v>
      </c>
      <c r="C256" s="3" t="s">
        <v>36</v>
      </c>
      <c r="D256" s="1" t="str">
        <f>VLOOKUP(表1[[#This Row],[部门]],表2[],2,0)</f>
        <v>营销</v>
      </c>
      <c r="E256" s="1" t="s">
        <v>3477</v>
      </c>
      <c r="F256" s="1" t="s">
        <v>2560</v>
      </c>
      <c r="G256" s="1" t="str">
        <f>IF(MOD(MID(表1[[#This Row],[身份证号]],17,1),2)=1,"男","女")</f>
        <v>男</v>
      </c>
      <c r="H256" s="1" t="str">
        <f>TEXT(MID(表1[[#This Row],[身份证号]],7,8),"0000-00-00")</f>
        <v>1957-04-19</v>
      </c>
      <c r="I256" s="1" t="s">
        <v>3432</v>
      </c>
      <c r="J256" s="6">
        <v>35569</v>
      </c>
      <c r="K256" s="6">
        <v>30221</v>
      </c>
      <c r="L256" s="5">
        <f ca="1">DATEDIF(表1[[#This Row],[入职时间]],TODAY(),"Y")</f>
        <v>21</v>
      </c>
      <c r="M256" s="1">
        <f ca="1">DATEDIF(表1[[#This Row],[工作时间]],TODAY(),"Y")</f>
        <v>35</v>
      </c>
      <c r="N256" s="1">
        <f ca="1">DATEDIF(表1[[#This Row],[出生日期]],TODAY(),"Y")</f>
        <v>61</v>
      </c>
    </row>
    <row r="257" spans="1:14" ht="16.5" x14ac:dyDescent="0.2">
      <c r="A257" s="1" t="s">
        <v>1438</v>
      </c>
      <c r="B257" s="1" t="s">
        <v>319</v>
      </c>
      <c r="C257" s="3" t="s">
        <v>36</v>
      </c>
      <c r="D257" s="1" t="str">
        <f>VLOOKUP(表1[[#This Row],[部门]],表2[],2,0)</f>
        <v>营销</v>
      </c>
      <c r="E257" s="1" t="s">
        <v>3477</v>
      </c>
      <c r="F257" s="1" t="s">
        <v>2561</v>
      </c>
      <c r="G257" s="1" t="str">
        <f>IF(MOD(MID(表1[[#This Row],[身份证号]],17,1),2)=1,"男","女")</f>
        <v>男</v>
      </c>
      <c r="H257" s="1" t="str">
        <f>TEXT(MID(表1[[#This Row],[身份证号]],7,8),"0000-00-00")</f>
        <v>1960-01-28</v>
      </c>
      <c r="I257" s="1" t="s">
        <v>3438</v>
      </c>
      <c r="J257" s="6">
        <v>40890</v>
      </c>
      <c r="K257" s="6">
        <v>30994</v>
      </c>
      <c r="L257" s="5">
        <f ca="1">DATEDIF(表1[[#This Row],[入职时间]],TODAY(),"Y")</f>
        <v>6</v>
      </c>
      <c r="M257" s="1">
        <f ca="1">DATEDIF(表1[[#This Row],[工作时间]],TODAY(),"Y")</f>
        <v>33</v>
      </c>
      <c r="N257" s="1">
        <f ca="1">DATEDIF(表1[[#This Row],[出生日期]],TODAY(),"Y")</f>
        <v>58</v>
      </c>
    </row>
    <row r="258" spans="1:14" ht="16.5" x14ac:dyDescent="0.2">
      <c r="A258" s="1" t="s">
        <v>1439</v>
      </c>
      <c r="B258" s="1" t="s">
        <v>320</v>
      </c>
      <c r="C258" s="3" t="s">
        <v>36</v>
      </c>
      <c r="D258" s="1" t="str">
        <f>VLOOKUP(表1[[#This Row],[部门]],表2[],2,0)</f>
        <v>营销</v>
      </c>
      <c r="E258" s="1" t="s">
        <v>3477</v>
      </c>
      <c r="F258" s="1" t="s">
        <v>2562</v>
      </c>
      <c r="G258" s="1" t="str">
        <f>IF(MOD(MID(表1[[#This Row],[身份证号]],17,1),2)=1,"男","女")</f>
        <v>男</v>
      </c>
      <c r="H258" s="1" t="str">
        <f>TEXT(MID(表1[[#This Row],[身份证号]],7,8),"0000-00-00")</f>
        <v>1970-01-07</v>
      </c>
      <c r="I258" s="1" t="s">
        <v>3437</v>
      </c>
      <c r="J258" s="6">
        <v>40604</v>
      </c>
      <c r="K258" s="6">
        <v>35358</v>
      </c>
      <c r="L258" s="5">
        <f ca="1">DATEDIF(表1[[#This Row],[入职时间]],TODAY(),"Y")</f>
        <v>7</v>
      </c>
      <c r="M258" s="1">
        <f ca="1">DATEDIF(表1[[#This Row],[工作时间]],TODAY(),"Y")</f>
        <v>21</v>
      </c>
      <c r="N258" s="1">
        <f ca="1">DATEDIF(表1[[#This Row],[出生日期]],TODAY(),"Y")</f>
        <v>48</v>
      </c>
    </row>
    <row r="259" spans="1:14" ht="16.5" x14ac:dyDescent="0.2">
      <c r="A259" s="1" t="s">
        <v>1440</v>
      </c>
      <c r="B259" s="1" t="s">
        <v>321</v>
      </c>
      <c r="C259" s="3" t="s">
        <v>36</v>
      </c>
      <c r="D259" s="1" t="str">
        <f>VLOOKUP(表1[[#This Row],[部门]],表2[],2,0)</f>
        <v>营销</v>
      </c>
      <c r="E259" s="1" t="s">
        <v>3477</v>
      </c>
      <c r="F259" s="1" t="s">
        <v>2563</v>
      </c>
      <c r="G259" s="1" t="str">
        <f>IF(MOD(MID(表1[[#This Row],[身份证号]],17,1),2)=1,"男","女")</f>
        <v>男</v>
      </c>
      <c r="H259" s="1" t="str">
        <f>TEXT(MID(表1[[#This Row],[身份证号]],7,8),"0000-00-00")</f>
        <v>1985-03-05</v>
      </c>
      <c r="I259" s="1" t="s">
        <v>3437</v>
      </c>
      <c r="J259" s="6">
        <v>39686</v>
      </c>
      <c r="K259" s="6">
        <v>39686</v>
      </c>
      <c r="L259" s="5">
        <f ca="1">DATEDIF(表1[[#This Row],[入职时间]],TODAY(),"Y")</f>
        <v>10</v>
      </c>
      <c r="M259" s="1">
        <f ca="1">DATEDIF(表1[[#This Row],[工作时间]],TODAY(),"Y")</f>
        <v>10</v>
      </c>
      <c r="N259" s="1">
        <f ca="1">DATEDIF(表1[[#This Row],[出生日期]],TODAY(),"Y")</f>
        <v>33</v>
      </c>
    </row>
    <row r="260" spans="1:14" ht="16.5" x14ac:dyDescent="0.2">
      <c r="A260" s="1" t="s">
        <v>1441</v>
      </c>
      <c r="B260" s="1" t="s">
        <v>322</v>
      </c>
      <c r="C260" s="3" t="s">
        <v>36</v>
      </c>
      <c r="D260" s="1" t="str">
        <f>VLOOKUP(表1[[#This Row],[部门]],表2[],2,0)</f>
        <v>营销</v>
      </c>
      <c r="E260" s="1" t="s">
        <v>3477</v>
      </c>
      <c r="F260" s="1" t="s">
        <v>2564</v>
      </c>
      <c r="G260" s="1" t="str">
        <f>IF(MOD(MID(表1[[#This Row],[身份证号]],17,1),2)=1,"男","女")</f>
        <v>女</v>
      </c>
      <c r="H260" s="1" t="str">
        <f>TEXT(MID(表1[[#This Row],[身份证号]],7,8),"0000-00-00")</f>
        <v>1981-06-23</v>
      </c>
      <c r="I260" s="1" t="s">
        <v>3438</v>
      </c>
      <c r="J260" s="6">
        <v>39422</v>
      </c>
      <c r="K260" s="6">
        <v>37794</v>
      </c>
      <c r="L260" s="5">
        <f ca="1">DATEDIF(表1[[#This Row],[入职时间]],TODAY(),"Y")</f>
        <v>10</v>
      </c>
      <c r="M260" s="1">
        <f ca="1">DATEDIF(表1[[#This Row],[工作时间]],TODAY(),"Y")</f>
        <v>15</v>
      </c>
      <c r="N260" s="1">
        <f ca="1">DATEDIF(表1[[#This Row],[出生日期]],TODAY(),"Y")</f>
        <v>37</v>
      </c>
    </row>
    <row r="261" spans="1:14" ht="16.5" x14ac:dyDescent="0.2">
      <c r="A261" s="1" t="s">
        <v>1442</v>
      </c>
      <c r="B261" s="1" t="s">
        <v>323</v>
      </c>
      <c r="C261" s="3" t="s">
        <v>36</v>
      </c>
      <c r="D261" s="1" t="str">
        <f>VLOOKUP(表1[[#This Row],[部门]],表2[],2,0)</f>
        <v>营销</v>
      </c>
      <c r="E261" s="1" t="s">
        <v>3477</v>
      </c>
      <c r="F261" s="1" t="s">
        <v>2565</v>
      </c>
      <c r="G261" s="1" t="str">
        <f>IF(MOD(MID(表1[[#This Row],[身份证号]],17,1),2)=1,"男","女")</f>
        <v>男</v>
      </c>
      <c r="H261" s="1" t="str">
        <f>TEXT(MID(表1[[#This Row],[身份证号]],7,8),"0000-00-00")</f>
        <v>1966-05-30</v>
      </c>
      <c r="I261" s="1" t="s">
        <v>3438</v>
      </c>
      <c r="J261" s="6">
        <v>41815</v>
      </c>
      <c r="K261" s="6">
        <v>33713</v>
      </c>
      <c r="L261" s="5">
        <f ca="1">DATEDIF(表1[[#This Row],[入职时间]],TODAY(),"Y")</f>
        <v>4</v>
      </c>
      <c r="M261" s="1">
        <f ca="1">DATEDIF(表1[[#This Row],[工作时间]],TODAY(),"Y")</f>
        <v>26</v>
      </c>
      <c r="N261" s="1">
        <f ca="1">DATEDIF(表1[[#This Row],[出生日期]],TODAY(),"Y")</f>
        <v>52</v>
      </c>
    </row>
    <row r="262" spans="1:14" ht="16.5" x14ac:dyDescent="0.2">
      <c r="A262" s="1" t="s">
        <v>1443</v>
      </c>
      <c r="B262" s="1" t="s">
        <v>324</v>
      </c>
      <c r="C262" s="3" t="s">
        <v>36</v>
      </c>
      <c r="D262" s="1" t="str">
        <f>VLOOKUP(表1[[#This Row],[部门]],表2[],2,0)</f>
        <v>营销</v>
      </c>
      <c r="E262" s="1" t="s">
        <v>3477</v>
      </c>
      <c r="F262" s="1" t="s">
        <v>2566</v>
      </c>
      <c r="G262" s="1" t="str">
        <f>IF(MOD(MID(表1[[#This Row],[身份证号]],17,1),2)=1,"男","女")</f>
        <v>男</v>
      </c>
      <c r="H262" s="1" t="str">
        <f>TEXT(MID(表1[[#This Row],[身份证号]],7,8),"0000-00-00")</f>
        <v>1968-11-25</v>
      </c>
      <c r="I262" s="1" t="s">
        <v>3438</v>
      </c>
      <c r="J262" s="6">
        <v>33074</v>
      </c>
      <c r="K262" s="6">
        <v>33074</v>
      </c>
      <c r="L262" s="5">
        <f ca="1">DATEDIF(表1[[#This Row],[入职时间]],TODAY(),"Y")</f>
        <v>28</v>
      </c>
      <c r="M262" s="1">
        <f ca="1">DATEDIF(表1[[#This Row],[工作时间]],TODAY(),"Y")</f>
        <v>28</v>
      </c>
      <c r="N262" s="1">
        <f ca="1">DATEDIF(表1[[#This Row],[出生日期]],TODAY(),"Y")</f>
        <v>49</v>
      </c>
    </row>
    <row r="263" spans="1:14" ht="16.5" x14ac:dyDescent="0.2">
      <c r="A263" s="1" t="s">
        <v>1444</v>
      </c>
      <c r="B263" s="1" t="s">
        <v>325</v>
      </c>
      <c r="C263" s="3" t="s">
        <v>36</v>
      </c>
      <c r="D263" s="1" t="str">
        <f>VLOOKUP(表1[[#This Row],[部门]],表2[],2,0)</f>
        <v>营销</v>
      </c>
      <c r="E263" s="1" t="s">
        <v>3477</v>
      </c>
      <c r="F263" s="1" t="s">
        <v>2567</v>
      </c>
      <c r="G263" s="1" t="str">
        <f>IF(MOD(MID(表1[[#This Row],[身份证号]],17,1),2)=1,"男","女")</f>
        <v>女</v>
      </c>
      <c r="H263" s="1" t="str">
        <f>TEXT(MID(表1[[#This Row],[身份证号]],7,8),"0000-00-00")</f>
        <v>1980-10-07</v>
      </c>
      <c r="I263" s="1" t="s">
        <v>3436</v>
      </c>
      <c r="J263" s="6">
        <v>37993</v>
      </c>
      <c r="K263" s="6">
        <v>37993</v>
      </c>
      <c r="L263" s="5">
        <f ca="1">DATEDIF(表1[[#This Row],[入职时间]],TODAY(),"Y")</f>
        <v>14</v>
      </c>
      <c r="M263" s="1">
        <f ca="1">DATEDIF(表1[[#This Row],[工作时间]],TODAY(),"Y")</f>
        <v>14</v>
      </c>
      <c r="N263" s="1">
        <f ca="1">DATEDIF(表1[[#This Row],[出生日期]],TODAY(),"Y")</f>
        <v>37</v>
      </c>
    </row>
    <row r="264" spans="1:14" ht="16.5" x14ac:dyDescent="0.2">
      <c r="A264" s="1" t="s">
        <v>1445</v>
      </c>
      <c r="B264" s="1" t="s">
        <v>326</v>
      </c>
      <c r="C264" s="3" t="s">
        <v>36</v>
      </c>
      <c r="D264" s="1" t="str">
        <f>VLOOKUP(表1[[#This Row],[部门]],表2[],2,0)</f>
        <v>营销</v>
      </c>
      <c r="E264" s="1" t="s">
        <v>3477</v>
      </c>
      <c r="F264" s="1" t="s">
        <v>2568</v>
      </c>
      <c r="G264" s="1" t="str">
        <f>IF(MOD(MID(表1[[#This Row],[身份证号]],17,1),2)=1,"男","女")</f>
        <v>女</v>
      </c>
      <c r="H264" s="1" t="str">
        <f>TEXT(MID(表1[[#This Row],[身份证号]],7,8),"0000-00-00")</f>
        <v>1980-12-15</v>
      </c>
      <c r="I264" s="1" t="s">
        <v>3438</v>
      </c>
      <c r="J264" s="6">
        <v>39205</v>
      </c>
      <c r="K264" s="6">
        <v>37675</v>
      </c>
      <c r="L264" s="5">
        <f ca="1">DATEDIF(表1[[#This Row],[入职时间]],TODAY(),"Y")</f>
        <v>11</v>
      </c>
      <c r="M264" s="1">
        <f ca="1">DATEDIF(表1[[#This Row],[工作时间]],TODAY(),"Y")</f>
        <v>15</v>
      </c>
      <c r="N264" s="1">
        <f ca="1">DATEDIF(表1[[#This Row],[出生日期]],TODAY(),"Y")</f>
        <v>37</v>
      </c>
    </row>
    <row r="265" spans="1:14" ht="16.5" x14ac:dyDescent="0.2">
      <c r="A265" s="1" t="s">
        <v>1446</v>
      </c>
      <c r="B265" s="1" t="s">
        <v>327</v>
      </c>
      <c r="C265" s="3" t="s">
        <v>36</v>
      </c>
      <c r="D265" s="1" t="str">
        <f>VLOOKUP(表1[[#This Row],[部门]],表2[],2,0)</f>
        <v>营销</v>
      </c>
      <c r="E265" s="1" t="s">
        <v>3477</v>
      </c>
      <c r="F265" s="1" t="s">
        <v>2569</v>
      </c>
      <c r="G265" s="1" t="str">
        <f>IF(MOD(MID(表1[[#This Row],[身份证号]],17,1),2)=1,"男","女")</f>
        <v>男</v>
      </c>
      <c r="H265" s="1" t="str">
        <f>TEXT(MID(表1[[#This Row],[身份证号]],7,8),"0000-00-00")</f>
        <v>1963-07-19</v>
      </c>
      <c r="I265" s="1" t="s">
        <v>3438</v>
      </c>
      <c r="J265" s="6">
        <v>36323</v>
      </c>
      <c r="K265" s="6">
        <v>31505</v>
      </c>
      <c r="L265" s="5">
        <f ca="1">DATEDIF(表1[[#This Row],[入职时间]],TODAY(),"Y")</f>
        <v>19</v>
      </c>
      <c r="M265" s="1">
        <f ca="1">DATEDIF(表1[[#This Row],[工作时间]],TODAY(),"Y")</f>
        <v>32</v>
      </c>
      <c r="N265" s="1">
        <f ca="1">DATEDIF(表1[[#This Row],[出生日期]],TODAY(),"Y")</f>
        <v>55</v>
      </c>
    </row>
    <row r="266" spans="1:14" ht="16.5" x14ac:dyDescent="0.2">
      <c r="A266" s="1" t="s">
        <v>1447</v>
      </c>
      <c r="B266" s="1" t="s">
        <v>328</v>
      </c>
      <c r="C266" s="3" t="s">
        <v>36</v>
      </c>
      <c r="D266" s="1" t="str">
        <f>VLOOKUP(表1[[#This Row],[部门]],表2[],2,0)</f>
        <v>营销</v>
      </c>
      <c r="E266" s="1" t="s">
        <v>3477</v>
      </c>
      <c r="F266" s="1" t="s">
        <v>2570</v>
      </c>
      <c r="G266" s="1" t="str">
        <f>IF(MOD(MID(表1[[#This Row],[身份证号]],17,1),2)=1,"男","女")</f>
        <v>男</v>
      </c>
      <c r="H266" s="1" t="str">
        <f>TEXT(MID(表1[[#This Row],[身份证号]],7,8),"0000-00-00")</f>
        <v>1977-06-13</v>
      </c>
      <c r="I266" s="1" t="s">
        <v>3438</v>
      </c>
      <c r="J266" s="6">
        <v>38572</v>
      </c>
      <c r="K266" s="6">
        <v>38572</v>
      </c>
      <c r="L266" s="5">
        <f ca="1">DATEDIF(表1[[#This Row],[入职时间]],TODAY(),"Y")</f>
        <v>13</v>
      </c>
      <c r="M266" s="1">
        <f ca="1">DATEDIF(表1[[#This Row],[工作时间]],TODAY(),"Y")</f>
        <v>13</v>
      </c>
      <c r="N266" s="1">
        <f ca="1">DATEDIF(表1[[#This Row],[出生日期]],TODAY(),"Y")</f>
        <v>41</v>
      </c>
    </row>
    <row r="267" spans="1:14" ht="16.5" x14ac:dyDescent="0.2">
      <c r="A267" s="1" t="s">
        <v>1448</v>
      </c>
      <c r="B267" s="1" t="s">
        <v>329</v>
      </c>
      <c r="C267" s="3" t="s">
        <v>36</v>
      </c>
      <c r="D267" s="1" t="str">
        <f>VLOOKUP(表1[[#This Row],[部门]],表2[],2,0)</f>
        <v>营销</v>
      </c>
      <c r="E267" s="1" t="s">
        <v>3477</v>
      </c>
      <c r="F267" s="1" t="s">
        <v>2571</v>
      </c>
      <c r="G267" s="1" t="str">
        <f>IF(MOD(MID(表1[[#This Row],[身份证号]],17,1),2)=1,"男","女")</f>
        <v>男</v>
      </c>
      <c r="H267" s="1" t="str">
        <f>TEXT(MID(表1[[#This Row],[身份证号]],7,8),"0000-00-00")</f>
        <v>1979-08-03</v>
      </c>
      <c r="I267" s="1" t="s">
        <v>3437</v>
      </c>
      <c r="J267" s="6">
        <v>38265</v>
      </c>
      <c r="K267" s="6">
        <v>38265</v>
      </c>
      <c r="L267" s="5">
        <f ca="1">DATEDIF(表1[[#This Row],[入职时间]],TODAY(),"Y")</f>
        <v>13</v>
      </c>
      <c r="M267" s="1">
        <f ca="1">DATEDIF(表1[[#This Row],[工作时间]],TODAY(),"Y")</f>
        <v>13</v>
      </c>
      <c r="N267" s="1">
        <f ca="1">DATEDIF(表1[[#This Row],[出生日期]],TODAY(),"Y")</f>
        <v>39</v>
      </c>
    </row>
    <row r="268" spans="1:14" ht="16.5" x14ac:dyDescent="0.2">
      <c r="A268" s="1" t="s">
        <v>1449</v>
      </c>
      <c r="B268" s="1" t="s">
        <v>330</v>
      </c>
      <c r="C268" s="3" t="s">
        <v>36</v>
      </c>
      <c r="D268" s="1" t="str">
        <f>VLOOKUP(表1[[#This Row],[部门]],表2[],2,0)</f>
        <v>营销</v>
      </c>
      <c r="E268" s="1" t="s">
        <v>3477</v>
      </c>
      <c r="F268" s="1" t="s">
        <v>2572</v>
      </c>
      <c r="G268" s="1" t="str">
        <f>IF(MOD(MID(表1[[#This Row],[身份证号]],17,1),2)=1,"男","女")</f>
        <v>男</v>
      </c>
      <c r="H268" s="1" t="str">
        <f>TEXT(MID(表1[[#This Row],[身份证号]],7,8),"0000-00-00")</f>
        <v>1983-03-02</v>
      </c>
      <c r="I268" s="1" t="s">
        <v>3436</v>
      </c>
      <c r="J268" s="6">
        <v>40373</v>
      </c>
      <c r="K268" s="6">
        <v>40373</v>
      </c>
      <c r="L268" s="5">
        <f ca="1">DATEDIF(表1[[#This Row],[入职时间]],TODAY(),"Y")</f>
        <v>8</v>
      </c>
      <c r="M268" s="1">
        <f ca="1">DATEDIF(表1[[#This Row],[工作时间]],TODAY(),"Y")</f>
        <v>8</v>
      </c>
      <c r="N268" s="1">
        <f ca="1">DATEDIF(表1[[#This Row],[出生日期]],TODAY(),"Y")</f>
        <v>35</v>
      </c>
    </row>
    <row r="269" spans="1:14" ht="16.5" x14ac:dyDescent="0.2">
      <c r="A269" s="1" t="s">
        <v>1450</v>
      </c>
      <c r="B269" s="1" t="s">
        <v>331</v>
      </c>
      <c r="C269" s="3" t="s">
        <v>36</v>
      </c>
      <c r="D269" s="1" t="str">
        <f>VLOOKUP(表1[[#This Row],[部门]],表2[],2,0)</f>
        <v>营销</v>
      </c>
      <c r="E269" s="1" t="s">
        <v>3477</v>
      </c>
      <c r="F269" s="1" t="s">
        <v>2573</v>
      </c>
      <c r="G269" s="1" t="str">
        <f>IF(MOD(MID(表1[[#This Row],[身份证号]],17,1),2)=1,"男","女")</f>
        <v>男</v>
      </c>
      <c r="H269" s="1" t="str">
        <f>TEXT(MID(表1[[#This Row],[身份证号]],7,8),"0000-00-00")</f>
        <v>1965-04-08</v>
      </c>
      <c r="I269" s="1" t="s">
        <v>3438</v>
      </c>
      <c r="J269" s="6">
        <v>38105</v>
      </c>
      <c r="K269" s="6">
        <v>32544</v>
      </c>
      <c r="L269" s="5">
        <f ca="1">DATEDIF(表1[[#This Row],[入职时间]],TODAY(),"Y")</f>
        <v>14</v>
      </c>
      <c r="M269" s="1">
        <f ca="1">DATEDIF(表1[[#This Row],[工作时间]],TODAY(),"Y")</f>
        <v>29</v>
      </c>
      <c r="N269" s="1">
        <f ca="1">DATEDIF(表1[[#This Row],[出生日期]],TODAY(),"Y")</f>
        <v>53</v>
      </c>
    </row>
    <row r="270" spans="1:14" ht="16.5" x14ac:dyDescent="0.2">
      <c r="A270" s="1" t="s">
        <v>1451</v>
      </c>
      <c r="B270" s="1" t="s">
        <v>332</v>
      </c>
      <c r="C270" s="3" t="s">
        <v>36</v>
      </c>
      <c r="D270" s="1" t="str">
        <f>VLOOKUP(表1[[#This Row],[部门]],表2[],2,0)</f>
        <v>营销</v>
      </c>
      <c r="E270" s="1" t="s">
        <v>3477</v>
      </c>
      <c r="F270" s="1" t="s">
        <v>2574</v>
      </c>
      <c r="G270" s="1" t="str">
        <f>IF(MOD(MID(表1[[#This Row],[身份证号]],17,1),2)=1,"男","女")</f>
        <v>女</v>
      </c>
      <c r="H270" s="1" t="str">
        <f>TEXT(MID(表1[[#This Row],[身份证号]],7,8),"0000-00-00")</f>
        <v>1982-02-01</v>
      </c>
      <c r="I270" s="1" t="s">
        <v>3438</v>
      </c>
      <c r="J270" s="6">
        <v>40544</v>
      </c>
      <c r="K270" s="6">
        <v>39553</v>
      </c>
      <c r="L270" s="5">
        <f ca="1">DATEDIF(表1[[#This Row],[入职时间]],TODAY(),"Y")</f>
        <v>7</v>
      </c>
      <c r="M270" s="1">
        <f ca="1">DATEDIF(表1[[#This Row],[工作时间]],TODAY(),"Y")</f>
        <v>10</v>
      </c>
      <c r="N270" s="1">
        <f ca="1">DATEDIF(表1[[#This Row],[出生日期]],TODAY(),"Y")</f>
        <v>36</v>
      </c>
    </row>
    <row r="271" spans="1:14" ht="16.5" x14ac:dyDescent="0.2">
      <c r="A271" s="1" t="s">
        <v>1452</v>
      </c>
      <c r="B271" s="1" t="s">
        <v>333</v>
      </c>
      <c r="C271" s="3" t="s">
        <v>36</v>
      </c>
      <c r="D271" s="1" t="str">
        <f>VLOOKUP(表1[[#This Row],[部门]],表2[],2,0)</f>
        <v>营销</v>
      </c>
      <c r="E271" s="1" t="s">
        <v>3477</v>
      </c>
      <c r="F271" s="1" t="s">
        <v>2575</v>
      </c>
      <c r="G271" s="1" t="str">
        <f>IF(MOD(MID(表1[[#This Row],[身份证号]],17,1),2)=1,"男","女")</f>
        <v>男</v>
      </c>
      <c r="H271" s="1" t="str">
        <f>TEXT(MID(表1[[#This Row],[身份证号]],7,8),"0000-00-00")</f>
        <v>1965-05-07</v>
      </c>
      <c r="I271" s="1" t="s">
        <v>3437</v>
      </c>
      <c r="J271" s="6">
        <v>32425</v>
      </c>
      <c r="K271" s="6">
        <v>32113</v>
      </c>
      <c r="L271" s="5">
        <f ca="1">DATEDIF(表1[[#This Row],[入职时间]],TODAY(),"Y")</f>
        <v>29</v>
      </c>
      <c r="M271" s="1">
        <f ca="1">DATEDIF(表1[[#This Row],[工作时间]],TODAY(),"Y")</f>
        <v>30</v>
      </c>
      <c r="N271" s="1">
        <f ca="1">DATEDIF(表1[[#This Row],[出生日期]],TODAY(),"Y")</f>
        <v>53</v>
      </c>
    </row>
    <row r="272" spans="1:14" ht="16.5" x14ac:dyDescent="0.2">
      <c r="A272" s="1" t="s">
        <v>1453</v>
      </c>
      <c r="B272" s="1" t="s">
        <v>334</v>
      </c>
      <c r="C272" s="3" t="s">
        <v>36</v>
      </c>
      <c r="D272" s="1" t="str">
        <f>VLOOKUP(表1[[#This Row],[部门]],表2[],2,0)</f>
        <v>营销</v>
      </c>
      <c r="E272" s="1" t="s">
        <v>3477</v>
      </c>
      <c r="F272" s="1" t="s">
        <v>2576</v>
      </c>
      <c r="G272" s="1" t="str">
        <f>IF(MOD(MID(表1[[#This Row],[身份证号]],17,1),2)=1,"男","女")</f>
        <v>男</v>
      </c>
      <c r="H272" s="1" t="str">
        <f>TEXT(MID(表1[[#This Row],[身份证号]],7,8),"0000-00-00")</f>
        <v>1967-06-01</v>
      </c>
      <c r="I272" s="1" t="s">
        <v>3438</v>
      </c>
      <c r="J272" s="6">
        <v>36640</v>
      </c>
      <c r="K272" s="6">
        <v>34891</v>
      </c>
      <c r="L272" s="5">
        <f ca="1">DATEDIF(表1[[#This Row],[入职时间]],TODAY(),"Y")</f>
        <v>18</v>
      </c>
      <c r="M272" s="1">
        <f ca="1">DATEDIF(表1[[#This Row],[工作时间]],TODAY(),"Y")</f>
        <v>23</v>
      </c>
      <c r="N272" s="1">
        <f ca="1">DATEDIF(表1[[#This Row],[出生日期]],TODAY(),"Y")</f>
        <v>51</v>
      </c>
    </row>
    <row r="273" spans="1:14" ht="16.5" x14ac:dyDescent="0.2">
      <c r="A273" s="1" t="s">
        <v>1454</v>
      </c>
      <c r="B273" s="1" t="s">
        <v>335</v>
      </c>
      <c r="C273" s="3" t="s">
        <v>36</v>
      </c>
      <c r="D273" s="1" t="str">
        <f>VLOOKUP(表1[[#This Row],[部门]],表2[],2,0)</f>
        <v>营销</v>
      </c>
      <c r="E273" s="1" t="s">
        <v>3477</v>
      </c>
      <c r="F273" s="1" t="s">
        <v>2577</v>
      </c>
      <c r="G273" s="1" t="str">
        <f>IF(MOD(MID(表1[[#This Row],[身份证号]],17,1),2)=1,"男","女")</f>
        <v>男</v>
      </c>
      <c r="H273" s="1" t="str">
        <f>TEXT(MID(表1[[#This Row],[身份证号]],7,8),"0000-00-00")</f>
        <v>1984-12-07</v>
      </c>
      <c r="I273" s="1" t="s">
        <v>3438</v>
      </c>
      <c r="J273" s="6">
        <v>41248</v>
      </c>
      <c r="K273" s="6">
        <v>41248</v>
      </c>
      <c r="L273" s="5">
        <f ca="1">DATEDIF(表1[[#This Row],[入职时间]],TODAY(),"Y")</f>
        <v>5</v>
      </c>
      <c r="M273" s="1">
        <f ca="1">DATEDIF(表1[[#This Row],[工作时间]],TODAY(),"Y")</f>
        <v>5</v>
      </c>
      <c r="N273" s="1">
        <f ca="1">DATEDIF(表1[[#This Row],[出生日期]],TODAY(),"Y")</f>
        <v>33</v>
      </c>
    </row>
    <row r="274" spans="1:14" ht="16.5" x14ac:dyDescent="0.2">
      <c r="A274" s="1" t="s">
        <v>1455</v>
      </c>
      <c r="B274" s="1" t="s">
        <v>336</v>
      </c>
      <c r="C274" s="3" t="s">
        <v>36</v>
      </c>
      <c r="D274" s="1" t="str">
        <f>VLOOKUP(表1[[#This Row],[部门]],表2[],2,0)</f>
        <v>营销</v>
      </c>
      <c r="E274" s="1" t="s">
        <v>3477</v>
      </c>
      <c r="F274" s="1" t="s">
        <v>2578</v>
      </c>
      <c r="G274" s="1" t="str">
        <f>IF(MOD(MID(表1[[#This Row],[身份证号]],17,1),2)=1,"男","女")</f>
        <v>男</v>
      </c>
      <c r="H274" s="1" t="str">
        <f>TEXT(MID(表1[[#This Row],[身份证号]],7,8),"0000-00-00")</f>
        <v>1958-06-11</v>
      </c>
      <c r="I274" s="1" t="s">
        <v>3437</v>
      </c>
      <c r="J274" s="6">
        <v>37944</v>
      </c>
      <c r="K274" s="6">
        <v>30692</v>
      </c>
      <c r="L274" s="5">
        <f ca="1">DATEDIF(表1[[#This Row],[入职时间]],TODAY(),"Y")</f>
        <v>14</v>
      </c>
      <c r="M274" s="1">
        <f ca="1">DATEDIF(表1[[#This Row],[工作时间]],TODAY(),"Y")</f>
        <v>34</v>
      </c>
      <c r="N274" s="1">
        <f ca="1">DATEDIF(表1[[#This Row],[出生日期]],TODAY(),"Y")</f>
        <v>60</v>
      </c>
    </row>
    <row r="275" spans="1:14" ht="16.5" x14ac:dyDescent="0.2">
      <c r="A275" s="1" t="s">
        <v>1456</v>
      </c>
      <c r="B275" s="1" t="s">
        <v>337</v>
      </c>
      <c r="C275" s="3" t="s">
        <v>36</v>
      </c>
      <c r="D275" s="1" t="str">
        <f>VLOOKUP(表1[[#This Row],[部门]],表2[],2,0)</f>
        <v>营销</v>
      </c>
      <c r="E275" s="1" t="s">
        <v>3477</v>
      </c>
      <c r="F275" s="1" t="s">
        <v>2579</v>
      </c>
      <c r="G275" s="1" t="str">
        <f>IF(MOD(MID(表1[[#This Row],[身份证号]],17,1),2)=1,"男","女")</f>
        <v>男</v>
      </c>
      <c r="H275" s="1" t="str">
        <f>TEXT(MID(表1[[#This Row],[身份证号]],7,8),"0000-00-00")</f>
        <v>1974-08-31</v>
      </c>
      <c r="I275" s="1" t="s">
        <v>3437</v>
      </c>
      <c r="J275" s="6">
        <v>35314</v>
      </c>
      <c r="K275" s="6">
        <v>35314</v>
      </c>
      <c r="L275" s="5">
        <f ca="1">DATEDIF(表1[[#This Row],[入职时间]],TODAY(),"Y")</f>
        <v>21</v>
      </c>
      <c r="M275" s="1">
        <f ca="1">DATEDIF(表1[[#This Row],[工作时间]],TODAY(),"Y")</f>
        <v>21</v>
      </c>
      <c r="N275" s="1">
        <f ca="1">DATEDIF(表1[[#This Row],[出生日期]],TODAY(),"Y")</f>
        <v>44</v>
      </c>
    </row>
    <row r="276" spans="1:14" ht="16.5" x14ac:dyDescent="0.2">
      <c r="A276" s="1" t="s">
        <v>1457</v>
      </c>
      <c r="B276" s="1" t="s">
        <v>338</v>
      </c>
      <c r="C276" s="3" t="s">
        <v>36</v>
      </c>
      <c r="D276" s="1" t="str">
        <f>VLOOKUP(表1[[#This Row],[部门]],表2[],2,0)</f>
        <v>营销</v>
      </c>
      <c r="E276" s="1" t="s">
        <v>3477</v>
      </c>
      <c r="F276" s="1" t="s">
        <v>2580</v>
      </c>
      <c r="G276" s="1" t="str">
        <f>IF(MOD(MID(表1[[#This Row],[身份证号]],17,1),2)=1,"男","女")</f>
        <v>女</v>
      </c>
      <c r="H276" s="1" t="str">
        <f>TEXT(MID(表1[[#This Row],[身份证号]],7,8),"0000-00-00")</f>
        <v>1964-08-05</v>
      </c>
      <c r="I276" s="1" t="s">
        <v>3438</v>
      </c>
      <c r="J276" s="6">
        <v>34444</v>
      </c>
      <c r="K276" s="6">
        <v>33092</v>
      </c>
      <c r="L276" s="5">
        <f ca="1">DATEDIF(表1[[#This Row],[入职时间]],TODAY(),"Y")</f>
        <v>24</v>
      </c>
      <c r="M276" s="1">
        <f ca="1">DATEDIF(表1[[#This Row],[工作时间]],TODAY(),"Y")</f>
        <v>28</v>
      </c>
      <c r="N276" s="1">
        <f ca="1">DATEDIF(表1[[#This Row],[出生日期]],TODAY(),"Y")</f>
        <v>54</v>
      </c>
    </row>
    <row r="277" spans="1:14" ht="16.5" x14ac:dyDescent="0.2">
      <c r="A277" s="1" t="s">
        <v>1458</v>
      </c>
      <c r="B277" s="1" t="s">
        <v>339</v>
      </c>
      <c r="C277" s="3" t="s">
        <v>36</v>
      </c>
      <c r="D277" s="1" t="str">
        <f>VLOOKUP(表1[[#This Row],[部门]],表2[],2,0)</f>
        <v>营销</v>
      </c>
      <c r="E277" s="1" t="s">
        <v>3477</v>
      </c>
      <c r="F277" s="1" t="s">
        <v>2581</v>
      </c>
      <c r="G277" s="1" t="str">
        <f>IF(MOD(MID(表1[[#This Row],[身份证号]],17,1),2)=1,"男","女")</f>
        <v>男</v>
      </c>
      <c r="H277" s="1" t="str">
        <f>TEXT(MID(表1[[#This Row],[身份证号]],7,8),"0000-00-00")</f>
        <v>1962-11-16</v>
      </c>
      <c r="I277" s="1" t="s">
        <v>3437</v>
      </c>
      <c r="J277" s="6">
        <v>33999</v>
      </c>
      <c r="K277" s="6">
        <v>31113</v>
      </c>
      <c r="L277" s="5">
        <f ca="1">DATEDIF(表1[[#This Row],[入职时间]],TODAY(),"Y")</f>
        <v>25</v>
      </c>
      <c r="M277" s="1">
        <f ca="1">DATEDIF(表1[[#This Row],[工作时间]],TODAY(),"Y")</f>
        <v>33</v>
      </c>
      <c r="N277" s="1">
        <f ca="1">DATEDIF(表1[[#This Row],[出生日期]],TODAY(),"Y")</f>
        <v>55</v>
      </c>
    </row>
    <row r="278" spans="1:14" ht="16.5" x14ac:dyDescent="0.2">
      <c r="A278" s="1" t="s">
        <v>1459</v>
      </c>
      <c r="B278" s="1" t="s">
        <v>340</v>
      </c>
      <c r="C278" s="3" t="s">
        <v>36</v>
      </c>
      <c r="D278" s="1" t="str">
        <f>VLOOKUP(表1[[#This Row],[部门]],表2[],2,0)</f>
        <v>营销</v>
      </c>
      <c r="E278" s="1" t="s">
        <v>3477</v>
      </c>
      <c r="F278" s="1" t="s">
        <v>2582</v>
      </c>
      <c r="G278" s="1" t="str">
        <f>IF(MOD(MID(表1[[#This Row],[身份证号]],17,1),2)=1,"男","女")</f>
        <v>男</v>
      </c>
      <c r="H278" s="1" t="str">
        <f>TEXT(MID(表1[[#This Row],[身份证号]],7,8),"0000-00-00")</f>
        <v>1965-11-05</v>
      </c>
      <c r="I278" s="1" t="s">
        <v>3437</v>
      </c>
      <c r="J278" s="6">
        <v>41774</v>
      </c>
      <c r="K278" s="6">
        <v>33766</v>
      </c>
      <c r="L278" s="5">
        <f ca="1">DATEDIF(表1[[#This Row],[入职时间]],TODAY(),"Y")</f>
        <v>4</v>
      </c>
      <c r="M278" s="1">
        <f ca="1">DATEDIF(表1[[#This Row],[工作时间]],TODAY(),"Y")</f>
        <v>26</v>
      </c>
      <c r="N278" s="1">
        <f ca="1">DATEDIF(表1[[#This Row],[出生日期]],TODAY(),"Y")</f>
        <v>52</v>
      </c>
    </row>
    <row r="279" spans="1:14" ht="16.5" x14ac:dyDescent="0.2">
      <c r="A279" s="1" t="s">
        <v>1460</v>
      </c>
      <c r="B279" s="1" t="s">
        <v>341</v>
      </c>
      <c r="C279" s="3" t="s">
        <v>36</v>
      </c>
      <c r="D279" s="1" t="str">
        <f>VLOOKUP(表1[[#This Row],[部门]],表2[],2,0)</f>
        <v>营销</v>
      </c>
      <c r="E279" s="1" t="s">
        <v>3477</v>
      </c>
      <c r="F279" s="1" t="s">
        <v>2583</v>
      </c>
      <c r="G279" s="1" t="str">
        <f>IF(MOD(MID(表1[[#This Row],[身份证号]],17,1),2)=1,"男","女")</f>
        <v>男</v>
      </c>
      <c r="H279" s="1" t="str">
        <f>TEXT(MID(表1[[#This Row],[身份证号]],7,8),"0000-00-00")</f>
        <v>1963-03-01</v>
      </c>
      <c r="I279" s="1" t="s">
        <v>3438</v>
      </c>
      <c r="J279" s="6">
        <v>40042</v>
      </c>
      <c r="K279" s="6">
        <v>31722</v>
      </c>
      <c r="L279" s="5">
        <f ca="1">DATEDIF(表1[[#This Row],[入职时间]],TODAY(),"Y")</f>
        <v>9</v>
      </c>
      <c r="M279" s="1">
        <f ca="1">DATEDIF(表1[[#This Row],[工作时间]],TODAY(),"Y")</f>
        <v>31</v>
      </c>
      <c r="N279" s="1">
        <f ca="1">DATEDIF(表1[[#This Row],[出生日期]],TODAY(),"Y")</f>
        <v>55</v>
      </c>
    </row>
    <row r="280" spans="1:14" ht="16.5" x14ac:dyDescent="0.2">
      <c r="A280" s="1" t="s">
        <v>1461</v>
      </c>
      <c r="B280" s="1" t="s">
        <v>342</v>
      </c>
      <c r="C280" s="3" t="s">
        <v>36</v>
      </c>
      <c r="D280" s="1" t="str">
        <f>VLOOKUP(表1[[#This Row],[部门]],表2[],2,0)</f>
        <v>营销</v>
      </c>
      <c r="E280" s="1" t="s">
        <v>3477</v>
      </c>
      <c r="F280" s="1" t="s">
        <v>2584</v>
      </c>
      <c r="G280" s="1" t="str">
        <f>IF(MOD(MID(表1[[#This Row],[身份证号]],17,1),2)=1,"男","女")</f>
        <v>男</v>
      </c>
      <c r="H280" s="1" t="str">
        <f>TEXT(MID(表1[[#This Row],[身份证号]],7,8),"0000-00-00")</f>
        <v>1984-07-22</v>
      </c>
      <c r="I280" s="1" t="s">
        <v>3437</v>
      </c>
      <c r="J280" s="6">
        <v>39717</v>
      </c>
      <c r="K280" s="6">
        <v>39717</v>
      </c>
      <c r="L280" s="5">
        <f ca="1">DATEDIF(表1[[#This Row],[入职时间]],TODAY(),"Y")</f>
        <v>9</v>
      </c>
      <c r="M280" s="1">
        <f ca="1">DATEDIF(表1[[#This Row],[工作时间]],TODAY(),"Y")</f>
        <v>9</v>
      </c>
      <c r="N280" s="1">
        <f ca="1">DATEDIF(表1[[#This Row],[出生日期]],TODAY(),"Y")</f>
        <v>34</v>
      </c>
    </row>
    <row r="281" spans="1:14" ht="16.5" x14ac:dyDescent="0.2">
      <c r="A281" s="1" t="s">
        <v>1462</v>
      </c>
      <c r="B281" s="1" t="s">
        <v>343</v>
      </c>
      <c r="C281" s="3" t="s">
        <v>36</v>
      </c>
      <c r="D281" s="1" t="str">
        <f>VLOOKUP(表1[[#This Row],[部门]],表2[],2,0)</f>
        <v>营销</v>
      </c>
      <c r="E281" s="1" t="s">
        <v>3477</v>
      </c>
      <c r="F281" s="1" t="s">
        <v>2585</v>
      </c>
      <c r="G281" s="1" t="str">
        <f>IF(MOD(MID(表1[[#This Row],[身份证号]],17,1),2)=1,"男","女")</f>
        <v>女</v>
      </c>
      <c r="H281" s="1" t="str">
        <f>TEXT(MID(表1[[#This Row],[身份证号]],7,8),"0000-00-00")</f>
        <v>1969-09-26</v>
      </c>
      <c r="I281" s="1" t="s">
        <v>3432</v>
      </c>
      <c r="J281" s="6">
        <v>35326</v>
      </c>
      <c r="K281" s="6">
        <v>35326</v>
      </c>
      <c r="L281" s="5">
        <f ca="1">DATEDIF(表1[[#This Row],[入职时间]],TODAY(),"Y")</f>
        <v>21</v>
      </c>
      <c r="M281" s="1">
        <f ca="1">DATEDIF(表1[[#This Row],[工作时间]],TODAY(),"Y")</f>
        <v>21</v>
      </c>
      <c r="N281" s="1">
        <f ca="1">DATEDIF(表1[[#This Row],[出生日期]],TODAY(),"Y")</f>
        <v>48</v>
      </c>
    </row>
    <row r="282" spans="1:14" ht="16.5" x14ac:dyDescent="0.2">
      <c r="A282" s="1" t="s">
        <v>1463</v>
      </c>
      <c r="B282" s="1" t="s">
        <v>344</v>
      </c>
      <c r="C282" s="3" t="s">
        <v>36</v>
      </c>
      <c r="D282" s="1" t="str">
        <f>VLOOKUP(表1[[#This Row],[部门]],表2[],2,0)</f>
        <v>营销</v>
      </c>
      <c r="E282" s="1" t="s">
        <v>3477</v>
      </c>
      <c r="F282" s="1" t="s">
        <v>2586</v>
      </c>
      <c r="G282" s="1" t="str">
        <f>IF(MOD(MID(表1[[#This Row],[身份证号]],17,1),2)=1,"男","女")</f>
        <v>女</v>
      </c>
      <c r="H282" s="1" t="str">
        <f>TEXT(MID(表1[[#This Row],[身份证号]],7,8),"0000-00-00")</f>
        <v>1982-07-20</v>
      </c>
      <c r="I282" s="1" t="s">
        <v>3438</v>
      </c>
      <c r="J282" s="6">
        <v>39755</v>
      </c>
      <c r="K282" s="6">
        <v>39755</v>
      </c>
      <c r="L282" s="5">
        <f ca="1">DATEDIF(表1[[#This Row],[入职时间]],TODAY(),"Y")</f>
        <v>9</v>
      </c>
      <c r="M282" s="1">
        <f ca="1">DATEDIF(表1[[#This Row],[工作时间]],TODAY(),"Y")</f>
        <v>9</v>
      </c>
      <c r="N282" s="1">
        <f ca="1">DATEDIF(表1[[#This Row],[出生日期]],TODAY(),"Y")</f>
        <v>36</v>
      </c>
    </row>
    <row r="283" spans="1:14" ht="16.5" x14ac:dyDescent="0.2">
      <c r="A283" s="1" t="s">
        <v>1464</v>
      </c>
      <c r="B283" s="1" t="s">
        <v>345</v>
      </c>
      <c r="C283" s="3" t="s">
        <v>36</v>
      </c>
      <c r="D283" s="1" t="str">
        <f>VLOOKUP(表1[[#This Row],[部门]],表2[],2,0)</f>
        <v>营销</v>
      </c>
      <c r="E283" s="1" t="s">
        <v>3477</v>
      </c>
      <c r="F283" s="1" t="s">
        <v>2587</v>
      </c>
      <c r="G283" s="1" t="str">
        <f>IF(MOD(MID(表1[[#This Row],[身份证号]],17,1),2)=1,"男","女")</f>
        <v>女</v>
      </c>
      <c r="H283" s="1" t="str">
        <f>TEXT(MID(表1[[#This Row],[身份证号]],7,8),"0000-00-00")</f>
        <v>1962-11-11</v>
      </c>
      <c r="I283" s="1" t="s">
        <v>3438</v>
      </c>
      <c r="J283" s="6">
        <v>36462</v>
      </c>
      <c r="K283" s="6">
        <v>31337</v>
      </c>
      <c r="L283" s="5">
        <f ca="1">DATEDIF(表1[[#This Row],[入职时间]],TODAY(),"Y")</f>
        <v>18</v>
      </c>
      <c r="M283" s="1">
        <f ca="1">DATEDIF(表1[[#This Row],[工作时间]],TODAY(),"Y")</f>
        <v>32</v>
      </c>
      <c r="N283" s="1">
        <f ca="1">DATEDIF(表1[[#This Row],[出生日期]],TODAY(),"Y")</f>
        <v>55</v>
      </c>
    </row>
    <row r="284" spans="1:14" ht="16.5" x14ac:dyDescent="0.2">
      <c r="A284" s="1" t="s">
        <v>1465</v>
      </c>
      <c r="B284" s="1" t="s">
        <v>346</v>
      </c>
      <c r="C284" s="3" t="s">
        <v>36</v>
      </c>
      <c r="D284" s="1" t="str">
        <f>VLOOKUP(表1[[#This Row],[部门]],表2[],2,0)</f>
        <v>营销</v>
      </c>
      <c r="E284" s="1" t="s">
        <v>3477</v>
      </c>
      <c r="F284" s="1" t="s">
        <v>2588</v>
      </c>
      <c r="G284" s="1" t="str">
        <f>IF(MOD(MID(表1[[#This Row],[身份证号]],17,1),2)=1,"男","女")</f>
        <v>男</v>
      </c>
      <c r="H284" s="1" t="str">
        <f>TEXT(MID(表1[[#This Row],[身份证号]],7,8),"0000-00-00")</f>
        <v>1963-10-28</v>
      </c>
      <c r="I284" s="1" t="s">
        <v>3438</v>
      </c>
      <c r="J284" s="6">
        <v>32243</v>
      </c>
      <c r="K284" s="6">
        <v>31457</v>
      </c>
      <c r="L284" s="5">
        <f ca="1">DATEDIF(表1[[#This Row],[入职时间]],TODAY(),"Y")</f>
        <v>30</v>
      </c>
      <c r="M284" s="1">
        <f ca="1">DATEDIF(表1[[#This Row],[工作时间]],TODAY(),"Y")</f>
        <v>32</v>
      </c>
      <c r="N284" s="1">
        <f ca="1">DATEDIF(表1[[#This Row],[出生日期]],TODAY(),"Y")</f>
        <v>54</v>
      </c>
    </row>
    <row r="285" spans="1:14" ht="16.5" x14ac:dyDescent="0.2">
      <c r="A285" s="1" t="s">
        <v>1466</v>
      </c>
      <c r="B285" s="1" t="s">
        <v>347</v>
      </c>
      <c r="C285" s="3" t="s">
        <v>36</v>
      </c>
      <c r="D285" s="1" t="str">
        <f>VLOOKUP(表1[[#This Row],[部门]],表2[],2,0)</f>
        <v>营销</v>
      </c>
      <c r="E285" s="1" t="s">
        <v>3477</v>
      </c>
      <c r="F285" s="1" t="s">
        <v>2589</v>
      </c>
      <c r="G285" s="1" t="str">
        <f>IF(MOD(MID(表1[[#This Row],[身份证号]],17,1),2)=1,"男","女")</f>
        <v>男</v>
      </c>
      <c r="H285" s="1" t="str">
        <f>TEXT(MID(表1[[#This Row],[身份证号]],7,8),"0000-00-00")</f>
        <v>1980-06-16</v>
      </c>
      <c r="I285" s="1" t="s">
        <v>3438</v>
      </c>
      <c r="J285" s="6">
        <v>39008</v>
      </c>
      <c r="K285" s="6">
        <v>38241</v>
      </c>
      <c r="L285" s="5">
        <f ca="1">DATEDIF(表1[[#This Row],[入职时间]],TODAY(),"Y")</f>
        <v>11</v>
      </c>
      <c r="M285" s="1">
        <f ca="1">DATEDIF(表1[[#This Row],[工作时间]],TODAY(),"Y")</f>
        <v>13</v>
      </c>
      <c r="N285" s="1">
        <f ca="1">DATEDIF(表1[[#This Row],[出生日期]],TODAY(),"Y")</f>
        <v>38</v>
      </c>
    </row>
    <row r="286" spans="1:14" ht="16.5" x14ac:dyDescent="0.2">
      <c r="A286" s="1" t="s">
        <v>1467</v>
      </c>
      <c r="B286" s="1" t="s">
        <v>348</v>
      </c>
      <c r="C286" s="3" t="s">
        <v>36</v>
      </c>
      <c r="D286" s="1" t="str">
        <f>VLOOKUP(表1[[#This Row],[部门]],表2[],2,0)</f>
        <v>营销</v>
      </c>
      <c r="E286" s="1" t="s">
        <v>3477</v>
      </c>
      <c r="F286" s="1" t="s">
        <v>2590</v>
      </c>
      <c r="G286" s="1" t="str">
        <f>IF(MOD(MID(表1[[#This Row],[身份证号]],17,1),2)=1,"男","女")</f>
        <v>男</v>
      </c>
      <c r="H286" s="1" t="str">
        <f>TEXT(MID(表1[[#This Row],[身份证号]],7,8),"0000-00-00")</f>
        <v>1963-03-03</v>
      </c>
      <c r="I286" s="1" t="s">
        <v>3438</v>
      </c>
      <c r="J286" s="6">
        <v>41131</v>
      </c>
      <c r="K286" s="6">
        <v>33349</v>
      </c>
      <c r="L286" s="5">
        <f ca="1">DATEDIF(表1[[#This Row],[入职时间]],TODAY(),"Y")</f>
        <v>6</v>
      </c>
      <c r="M286" s="1">
        <f ca="1">DATEDIF(表1[[#This Row],[工作时间]],TODAY(),"Y")</f>
        <v>27</v>
      </c>
      <c r="N286" s="1">
        <f ca="1">DATEDIF(表1[[#This Row],[出生日期]],TODAY(),"Y")</f>
        <v>55</v>
      </c>
    </row>
    <row r="287" spans="1:14" ht="16.5" x14ac:dyDescent="0.2">
      <c r="A287" s="1" t="s">
        <v>1468</v>
      </c>
      <c r="B287" s="1" t="s">
        <v>349</v>
      </c>
      <c r="C287" s="3" t="s">
        <v>36</v>
      </c>
      <c r="D287" s="1" t="str">
        <f>VLOOKUP(表1[[#This Row],[部门]],表2[],2,0)</f>
        <v>营销</v>
      </c>
      <c r="E287" s="1" t="s">
        <v>3477</v>
      </c>
      <c r="F287" s="1" t="s">
        <v>2591</v>
      </c>
      <c r="G287" s="1" t="str">
        <f>IF(MOD(MID(表1[[#This Row],[身份证号]],17,1),2)=1,"男","女")</f>
        <v>男</v>
      </c>
      <c r="H287" s="1" t="str">
        <f>TEXT(MID(表1[[#This Row],[身份证号]],7,8),"0000-00-00")</f>
        <v>1981-12-25</v>
      </c>
      <c r="I287" s="1" t="s">
        <v>3437</v>
      </c>
      <c r="J287" s="6">
        <v>38577</v>
      </c>
      <c r="K287" s="6">
        <v>38577</v>
      </c>
      <c r="L287" s="5">
        <f ca="1">DATEDIF(表1[[#This Row],[入职时间]],TODAY(),"Y")</f>
        <v>13</v>
      </c>
      <c r="M287" s="1">
        <f ca="1">DATEDIF(表1[[#This Row],[工作时间]],TODAY(),"Y")</f>
        <v>13</v>
      </c>
      <c r="N287" s="1">
        <f ca="1">DATEDIF(表1[[#This Row],[出生日期]],TODAY(),"Y")</f>
        <v>36</v>
      </c>
    </row>
    <row r="288" spans="1:14" ht="16.5" x14ac:dyDescent="0.2">
      <c r="A288" s="1" t="s">
        <v>1469</v>
      </c>
      <c r="B288" s="1" t="s">
        <v>350</v>
      </c>
      <c r="C288" s="3" t="s">
        <v>36</v>
      </c>
      <c r="D288" s="1" t="str">
        <f>VLOOKUP(表1[[#This Row],[部门]],表2[],2,0)</f>
        <v>营销</v>
      </c>
      <c r="E288" s="1" t="s">
        <v>3477</v>
      </c>
      <c r="F288" s="1" t="s">
        <v>2592</v>
      </c>
      <c r="G288" s="1" t="str">
        <f>IF(MOD(MID(表1[[#This Row],[身份证号]],17,1),2)=1,"男","女")</f>
        <v>男</v>
      </c>
      <c r="H288" s="1" t="str">
        <f>TEXT(MID(表1[[#This Row],[身份证号]],7,8),"0000-00-00")</f>
        <v>1972-09-26</v>
      </c>
      <c r="I288" s="1" t="s">
        <v>3438</v>
      </c>
      <c r="J288" s="6">
        <v>36290</v>
      </c>
      <c r="K288" s="6">
        <v>34991</v>
      </c>
      <c r="L288" s="5">
        <f ca="1">DATEDIF(表1[[#This Row],[入职时间]],TODAY(),"Y")</f>
        <v>19</v>
      </c>
      <c r="M288" s="1">
        <f ca="1">DATEDIF(表1[[#This Row],[工作时间]],TODAY(),"Y")</f>
        <v>22</v>
      </c>
      <c r="N288" s="1">
        <f ca="1">DATEDIF(表1[[#This Row],[出生日期]],TODAY(),"Y")</f>
        <v>45</v>
      </c>
    </row>
    <row r="289" spans="1:14" ht="16.5" x14ac:dyDescent="0.2">
      <c r="A289" s="1" t="s">
        <v>1470</v>
      </c>
      <c r="B289" s="1" t="s">
        <v>351</v>
      </c>
      <c r="C289" s="3" t="s">
        <v>36</v>
      </c>
      <c r="D289" s="1" t="str">
        <f>VLOOKUP(表1[[#This Row],[部门]],表2[],2,0)</f>
        <v>营销</v>
      </c>
      <c r="E289" s="1" t="s">
        <v>3477</v>
      </c>
      <c r="F289" s="1" t="s">
        <v>2593</v>
      </c>
      <c r="G289" s="1" t="str">
        <f>IF(MOD(MID(表1[[#This Row],[身份证号]],17,1),2)=1,"男","女")</f>
        <v>男</v>
      </c>
      <c r="H289" s="1" t="str">
        <f>TEXT(MID(表1[[#This Row],[身份证号]],7,8),"0000-00-00")</f>
        <v>1981-01-27</v>
      </c>
      <c r="I289" s="1" t="s">
        <v>3437</v>
      </c>
      <c r="J289" s="6">
        <v>40736</v>
      </c>
      <c r="K289" s="6">
        <v>39609</v>
      </c>
      <c r="L289" s="5">
        <f ca="1">DATEDIF(表1[[#This Row],[入职时间]],TODAY(),"Y")</f>
        <v>7</v>
      </c>
      <c r="M289" s="1">
        <f ca="1">DATEDIF(表1[[#This Row],[工作时间]],TODAY(),"Y")</f>
        <v>10</v>
      </c>
      <c r="N289" s="1">
        <f ca="1">DATEDIF(表1[[#This Row],[出生日期]],TODAY(),"Y")</f>
        <v>37</v>
      </c>
    </row>
    <row r="290" spans="1:14" ht="16.5" x14ac:dyDescent="0.2">
      <c r="A290" s="1" t="s">
        <v>1471</v>
      </c>
      <c r="B290" s="1" t="s">
        <v>352</v>
      </c>
      <c r="C290" s="3" t="s">
        <v>36</v>
      </c>
      <c r="D290" s="1" t="str">
        <f>VLOOKUP(表1[[#This Row],[部门]],表2[],2,0)</f>
        <v>营销</v>
      </c>
      <c r="E290" s="1" t="s">
        <v>3477</v>
      </c>
      <c r="F290" s="1" t="s">
        <v>2594</v>
      </c>
      <c r="G290" s="1" t="str">
        <f>IF(MOD(MID(表1[[#This Row],[身份证号]],17,1),2)=1,"男","女")</f>
        <v>男</v>
      </c>
      <c r="H290" s="1" t="str">
        <f>TEXT(MID(表1[[#This Row],[身份证号]],7,8),"0000-00-00")</f>
        <v>1981-01-07</v>
      </c>
      <c r="I290" s="1" t="s">
        <v>3432</v>
      </c>
      <c r="J290" s="6">
        <v>39835</v>
      </c>
      <c r="K290" s="6">
        <v>39835</v>
      </c>
      <c r="L290" s="5">
        <f ca="1">DATEDIF(表1[[#This Row],[入职时间]],TODAY(),"Y")</f>
        <v>9</v>
      </c>
      <c r="M290" s="1">
        <f ca="1">DATEDIF(表1[[#This Row],[工作时间]],TODAY(),"Y")</f>
        <v>9</v>
      </c>
      <c r="N290" s="1">
        <f ca="1">DATEDIF(表1[[#This Row],[出生日期]],TODAY(),"Y")</f>
        <v>37</v>
      </c>
    </row>
    <row r="291" spans="1:14" ht="16.5" x14ac:dyDescent="0.2">
      <c r="A291" s="1" t="s">
        <v>1472</v>
      </c>
      <c r="B291" s="1" t="s">
        <v>353</v>
      </c>
      <c r="C291" s="3" t="s">
        <v>36</v>
      </c>
      <c r="D291" s="1" t="str">
        <f>VLOOKUP(表1[[#This Row],[部门]],表2[],2,0)</f>
        <v>营销</v>
      </c>
      <c r="E291" s="1" t="s">
        <v>3477</v>
      </c>
      <c r="F291" s="1" t="s">
        <v>2595</v>
      </c>
      <c r="G291" s="1" t="str">
        <f>IF(MOD(MID(表1[[#This Row],[身份证号]],17,1),2)=1,"男","女")</f>
        <v>男</v>
      </c>
      <c r="H291" s="1" t="str">
        <f>TEXT(MID(表1[[#This Row],[身份证号]],7,8),"0000-00-00")</f>
        <v>1980-02-18</v>
      </c>
      <c r="I291" s="1" t="s">
        <v>3438</v>
      </c>
      <c r="J291" s="6">
        <v>39136</v>
      </c>
      <c r="K291" s="6">
        <v>39136</v>
      </c>
      <c r="L291" s="5">
        <f ca="1">DATEDIF(表1[[#This Row],[入职时间]],TODAY(),"Y")</f>
        <v>11</v>
      </c>
      <c r="M291" s="1">
        <f ca="1">DATEDIF(表1[[#This Row],[工作时间]],TODAY(),"Y")</f>
        <v>11</v>
      </c>
      <c r="N291" s="1">
        <f ca="1">DATEDIF(表1[[#This Row],[出生日期]],TODAY(),"Y")</f>
        <v>38</v>
      </c>
    </row>
    <row r="292" spans="1:14" ht="16.5" x14ac:dyDescent="0.2">
      <c r="A292" s="1" t="s">
        <v>1473</v>
      </c>
      <c r="B292" s="1" t="s">
        <v>354</v>
      </c>
      <c r="C292" s="3" t="s">
        <v>36</v>
      </c>
      <c r="D292" s="1" t="str">
        <f>VLOOKUP(表1[[#This Row],[部门]],表2[],2,0)</f>
        <v>营销</v>
      </c>
      <c r="E292" s="1" t="s">
        <v>3477</v>
      </c>
      <c r="F292" s="1" t="s">
        <v>2596</v>
      </c>
      <c r="G292" s="1" t="str">
        <f>IF(MOD(MID(表1[[#This Row],[身份证号]],17,1),2)=1,"男","女")</f>
        <v>男</v>
      </c>
      <c r="H292" s="1" t="str">
        <f>TEXT(MID(表1[[#This Row],[身份证号]],7,8),"0000-00-00")</f>
        <v>1979-11-24</v>
      </c>
      <c r="I292" s="1" t="s">
        <v>3438</v>
      </c>
      <c r="J292" s="6">
        <v>41800</v>
      </c>
      <c r="K292" s="6">
        <v>37857</v>
      </c>
      <c r="L292" s="5">
        <f ca="1">DATEDIF(表1[[#This Row],[入职时间]],TODAY(),"Y")</f>
        <v>4</v>
      </c>
      <c r="M292" s="1">
        <f ca="1">DATEDIF(表1[[#This Row],[工作时间]],TODAY(),"Y")</f>
        <v>15</v>
      </c>
      <c r="N292" s="1">
        <f ca="1">DATEDIF(表1[[#This Row],[出生日期]],TODAY(),"Y")</f>
        <v>38</v>
      </c>
    </row>
    <row r="293" spans="1:14" ht="16.5" x14ac:dyDescent="0.2">
      <c r="A293" s="1" t="s">
        <v>1474</v>
      </c>
      <c r="B293" s="1" t="s">
        <v>355</v>
      </c>
      <c r="C293" s="3" t="s">
        <v>36</v>
      </c>
      <c r="D293" s="1" t="str">
        <f>VLOOKUP(表1[[#This Row],[部门]],表2[],2,0)</f>
        <v>营销</v>
      </c>
      <c r="E293" s="1" t="s">
        <v>3477</v>
      </c>
      <c r="F293" s="1" t="s">
        <v>2597</v>
      </c>
      <c r="G293" s="1" t="str">
        <f>IF(MOD(MID(表1[[#This Row],[身份证号]],17,1),2)=1,"男","女")</f>
        <v>女</v>
      </c>
      <c r="H293" s="1" t="str">
        <f>TEXT(MID(表1[[#This Row],[身份证号]],7,8),"0000-00-00")</f>
        <v>1972-12-26</v>
      </c>
      <c r="I293" s="1" t="s">
        <v>3437</v>
      </c>
      <c r="J293" s="6">
        <v>41328</v>
      </c>
      <c r="K293" s="6">
        <v>35560</v>
      </c>
      <c r="L293" s="5">
        <f ca="1">DATEDIF(表1[[#This Row],[入职时间]],TODAY(),"Y")</f>
        <v>5</v>
      </c>
      <c r="M293" s="1">
        <f ca="1">DATEDIF(表1[[#This Row],[工作时间]],TODAY(),"Y")</f>
        <v>21</v>
      </c>
      <c r="N293" s="1">
        <f ca="1">DATEDIF(表1[[#This Row],[出生日期]],TODAY(),"Y")</f>
        <v>45</v>
      </c>
    </row>
    <row r="294" spans="1:14" ht="16.5" x14ac:dyDescent="0.2">
      <c r="A294" s="1" t="s">
        <v>1475</v>
      </c>
      <c r="B294" s="1" t="s">
        <v>356</v>
      </c>
      <c r="C294" s="3" t="s">
        <v>36</v>
      </c>
      <c r="D294" s="1" t="str">
        <f>VLOOKUP(表1[[#This Row],[部门]],表2[],2,0)</f>
        <v>营销</v>
      </c>
      <c r="E294" s="1" t="s">
        <v>3477</v>
      </c>
      <c r="F294" s="1" t="s">
        <v>2598</v>
      </c>
      <c r="G294" s="1" t="str">
        <f>IF(MOD(MID(表1[[#This Row],[身份证号]],17,1),2)=1,"男","女")</f>
        <v>男</v>
      </c>
      <c r="H294" s="1" t="str">
        <f>TEXT(MID(表1[[#This Row],[身份证号]],7,8),"0000-00-00")</f>
        <v>1960-01-22</v>
      </c>
      <c r="I294" s="1" t="s">
        <v>3436</v>
      </c>
      <c r="J294" s="6">
        <v>35453</v>
      </c>
      <c r="K294" s="6">
        <v>32503</v>
      </c>
      <c r="L294" s="5">
        <f ca="1">DATEDIF(表1[[#This Row],[入职时间]],TODAY(),"Y")</f>
        <v>21</v>
      </c>
      <c r="M294" s="1">
        <f ca="1">DATEDIF(表1[[#This Row],[工作时间]],TODAY(),"Y")</f>
        <v>29</v>
      </c>
      <c r="N294" s="1">
        <f ca="1">DATEDIF(表1[[#This Row],[出生日期]],TODAY(),"Y")</f>
        <v>58</v>
      </c>
    </row>
    <row r="295" spans="1:14" ht="16.5" x14ac:dyDescent="0.2">
      <c r="A295" s="1" t="s">
        <v>1476</v>
      </c>
      <c r="B295" s="1" t="s">
        <v>357</v>
      </c>
      <c r="C295" s="3" t="s">
        <v>36</v>
      </c>
      <c r="D295" s="1" t="str">
        <f>VLOOKUP(表1[[#This Row],[部门]],表2[],2,0)</f>
        <v>营销</v>
      </c>
      <c r="E295" s="1" t="s">
        <v>3477</v>
      </c>
      <c r="F295" s="1" t="s">
        <v>2599</v>
      </c>
      <c r="G295" s="1" t="str">
        <f>IF(MOD(MID(表1[[#This Row],[身份证号]],17,1),2)=1,"男","女")</f>
        <v>男</v>
      </c>
      <c r="H295" s="1" t="str">
        <f>TEXT(MID(表1[[#This Row],[身份证号]],7,8),"0000-00-00")</f>
        <v>1969-03-09</v>
      </c>
      <c r="I295" s="1" t="s">
        <v>3438</v>
      </c>
      <c r="J295" s="6">
        <v>34830</v>
      </c>
      <c r="K295" s="6">
        <v>34830</v>
      </c>
      <c r="L295" s="5">
        <f ca="1">DATEDIF(表1[[#This Row],[入职时间]],TODAY(),"Y")</f>
        <v>23</v>
      </c>
      <c r="M295" s="1">
        <f ca="1">DATEDIF(表1[[#This Row],[工作时间]],TODAY(),"Y")</f>
        <v>23</v>
      </c>
      <c r="N295" s="1">
        <f ca="1">DATEDIF(表1[[#This Row],[出生日期]],TODAY(),"Y")</f>
        <v>49</v>
      </c>
    </row>
    <row r="296" spans="1:14" ht="16.5" x14ac:dyDescent="0.2">
      <c r="A296" s="1" t="s">
        <v>1477</v>
      </c>
      <c r="B296" s="1" t="s">
        <v>358</v>
      </c>
      <c r="C296" s="3" t="s">
        <v>36</v>
      </c>
      <c r="D296" s="1" t="str">
        <f>VLOOKUP(表1[[#This Row],[部门]],表2[],2,0)</f>
        <v>营销</v>
      </c>
      <c r="E296" s="1" t="s">
        <v>3477</v>
      </c>
      <c r="F296" s="1" t="s">
        <v>2600</v>
      </c>
      <c r="G296" s="1" t="str">
        <f>IF(MOD(MID(表1[[#This Row],[身份证号]],17,1),2)=1,"男","女")</f>
        <v>男</v>
      </c>
      <c r="H296" s="1" t="str">
        <f>TEXT(MID(表1[[#This Row],[身份证号]],7,8),"0000-00-00")</f>
        <v>1982-06-30</v>
      </c>
      <c r="I296" s="1" t="s">
        <v>3437</v>
      </c>
      <c r="J296" s="6">
        <v>38985</v>
      </c>
      <c r="K296" s="6">
        <v>38985</v>
      </c>
      <c r="L296" s="5">
        <f ca="1">DATEDIF(表1[[#This Row],[入职时间]],TODAY(),"Y")</f>
        <v>11</v>
      </c>
      <c r="M296" s="1">
        <f ca="1">DATEDIF(表1[[#This Row],[工作时间]],TODAY(),"Y")</f>
        <v>11</v>
      </c>
      <c r="N296" s="1">
        <f ca="1">DATEDIF(表1[[#This Row],[出生日期]],TODAY(),"Y")</f>
        <v>36</v>
      </c>
    </row>
    <row r="297" spans="1:14" ht="16.5" x14ac:dyDescent="0.2">
      <c r="A297" s="1" t="s">
        <v>1478</v>
      </c>
      <c r="B297" s="1" t="s">
        <v>359</v>
      </c>
      <c r="C297" s="3" t="s">
        <v>36</v>
      </c>
      <c r="D297" s="1" t="str">
        <f>VLOOKUP(表1[[#This Row],[部门]],表2[],2,0)</f>
        <v>营销</v>
      </c>
      <c r="E297" s="1" t="s">
        <v>3477</v>
      </c>
      <c r="F297" s="1" t="s">
        <v>2601</v>
      </c>
      <c r="G297" s="1" t="str">
        <f>IF(MOD(MID(表1[[#This Row],[身份证号]],17,1),2)=1,"男","女")</f>
        <v>男</v>
      </c>
      <c r="H297" s="1" t="str">
        <f>TEXT(MID(表1[[#This Row],[身份证号]],7,8),"0000-00-00")</f>
        <v>1966-03-10</v>
      </c>
      <c r="I297" s="1" t="s">
        <v>3438</v>
      </c>
      <c r="J297" s="6">
        <v>37660</v>
      </c>
      <c r="K297" s="6">
        <v>33074</v>
      </c>
      <c r="L297" s="5">
        <f ca="1">DATEDIF(表1[[#This Row],[入职时间]],TODAY(),"Y")</f>
        <v>15</v>
      </c>
      <c r="M297" s="1">
        <f ca="1">DATEDIF(表1[[#This Row],[工作时间]],TODAY(),"Y")</f>
        <v>28</v>
      </c>
      <c r="N297" s="1">
        <f ca="1">DATEDIF(表1[[#This Row],[出生日期]],TODAY(),"Y")</f>
        <v>52</v>
      </c>
    </row>
    <row r="298" spans="1:14" ht="16.5" x14ac:dyDescent="0.2">
      <c r="A298" s="1" t="s">
        <v>1479</v>
      </c>
      <c r="B298" s="1" t="s">
        <v>360</v>
      </c>
      <c r="C298" s="3" t="s">
        <v>36</v>
      </c>
      <c r="D298" s="1" t="str">
        <f>VLOOKUP(表1[[#This Row],[部门]],表2[],2,0)</f>
        <v>营销</v>
      </c>
      <c r="E298" s="1" t="s">
        <v>3477</v>
      </c>
      <c r="F298" s="1" t="s">
        <v>2602</v>
      </c>
      <c r="G298" s="1" t="str">
        <f>IF(MOD(MID(表1[[#This Row],[身份证号]],17,1),2)=1,"男","女")</f>
        <v>男</v>
      </c>
      <c r="H298" s="1" t="str">
        <f>TEXT(MID(表1[[#This Row],[身份证号]],7,8),"0000-00-00")</f>
        <v>1977-06-07</v>
      </c>
      <c r="I298" s="1" t="s">
        <v>3438</v>
      </c>
      <c r="J298" s="6">
        <v>38318</v>
      </c>
      <c r="K298" s="6">
        <v>38318</v>
      </c>
      <c r="L298" s="5">
        <f ca="1">DATEDIF(表1[[#This Row],[入职时间]],TODAY(),"Y")</f>
        <v>13</v>
      </c>
      <c r="M298" s="1">
        <f ca="1">DATEDIF(表1[[#This Row],[工作时间]],TODAY(),"Y")</f>
        <v>13</v>
      </c>
      <c r="N298" s="1">
        <f ca="1">DATEDIF(表1[[#This Row],[出生日期]],TODAY(),"Y")</f>
        <v>41</v>
      </c>
    </row>
    <row r="299" spans="1:14" ht="16.5" x14ac:dyDescent="0.2">
      <c r="A299" s="1" t="s">
        <v>1480</v>
      </c>
      <c r="B299" s="1" t="s">
        <v>361</v>
      </c>
      <c r="C299" s="3" t="s">
        <v>36</v>
      </c>
      <c r="D299" s="1" t="str">
        <f>VLOOKUP(表1[[#This Row],[部门]],表2[],2,0)</f>
        <v>营销</v>
      </c>
      <c r="E299" s="1" t="s">
        <v>3477</v>
      </c>
      <c r="F299" s="1" t="s">
        <v>2603</v>
      </c>
      <c r="G299" s="1" t="str">
        <f>IF(MOD(MID(表1[[#This Row],[身份证号]],17,1),2)=1,"男","女")</f>
        <v>男</v>
      </c>
      <c r="H299" s="1" t="str">
        <f>TEXT(MID(表1[[#This Row],[身份证号]],7,8),"0000-00-00")</f>
        <v>1958-12-13</v>
      </c>
      <c r="I299" s="1" t="s">
        <v>3432</v>
      </c>
      <c r="J299" s="6">
        <v>35000</v>
      </c>
      <c r="K299" s="6">
        <v>30157</v>
      </c>
      <c r="L299" s="5">
        <f ca="1">DATEDIF(表1[[#This Row],[入职时间]],TODAY(),"Y")</f>
        <v>22</v>
      </c>
      <c r="M299" s="1">
        <f ca="1">DATEDIF(表1[[#This Row],[工作时间]],TODAY(),"Y")</f>
        <v>36</v>
      </c>
      <c r="N299" s="1">
        <f ca="1">DATEDIF(表1[[#This Row],[出生日期]],TODAY(),"Y")</f>
        <v>59</v>
      </c>
    </row>
    <row r="300" spans="1:14" ht="16.5" x14ac:dyDescent="0.2">
      <c r="A300" s="1" t="s">
        <v>1481</v>
      </c>
      <c r="B300" s="1" t="s">
        <v>362</v>
      </c>
      <c r="C300" s="3" t="s">
        <v>36</v>
      </c>
      <c r="D300" s="1" t="str">
        <f>VLOOKUP(表1[[#This Row],[部门]],表2[],2,0)</f>
        <v>营销</v>
      </c>
      <c r="E300" s="1" t="s">
        <v>3477</v>
      </c>
      <c r="F300" s="1" t="s">
        <v>2604</v>
      </c>
      <c r="G300" s="1" t="str">
        <f>IF(MOD(MID(表1[[#This Row],[身份证号]],17,1),2)=1,"男","女")</f>
        <v>女</v>
      </c>
      <c r="H300" s="1" t="str">
        <f>TEXT(MID(表1[[#This Row],[身份证号]],7,8),"0000-00-00")</f>
        <v>1957-03-24</v>
      </c>
      <c r="I300" s="1" t="s">
        <v>3437</v>
      </c>
      <c r="J300" s="6">
        <v>36502</v>
      </c>
      <c r="K300" s="6">
        <v>29680</v>
      </c>
      <c r="L300" s="5">
        <f ca="1">DATEDIF(表1[[#This Row],[入职时间]],TODAY(),"Y")</f>
        <v>18</v>
      </c>
      <c r="M300" s="1">
        <f ca="1">DATEDIF(表1[[#This Row],[工作时间]],TODAY(),"Y")</f>
        <v>37</v>
      </c>
      <c r="N300" s="1">
        <f ca="1">DATEDIF(表1[[#This Row],[出生日期]],TODAY(),"Y")</f>
        <v>61</v>
      </c>
    </row>
    <row r="301" spans="1:14" ht="16.5" x14ac:dyDescent="0.2">
      <c r="A301" s="1" t="s">
        <v>1482</v>
      </c>
      <c r="B301" s="1" t="s">
        <v>363</v>
      </c>
      <c r="C301" s="3" t="s">
        <v>36</v>
      </c>
      <c r="D301" s="1" t="str">
        <f>VLOOKUP(表1[[#This Row],[部门]],表2[],2,0)</f>
        <v>营销</v>
      </c>
      <c r="E301" s="1" t="s">
        <v>3477</v>
      </c>
      <c r="F301" s="1" t="s">
        <v>2605</v>
      </c>
      <c r="G301" s="1" t="str">
        <f>IF(MOD(MID(表1[[#This Row],[身份证号]],17,1),2)=1,"男","女")</f>
        <v>男</v>
      </c>
      <c r="H301" s="1" t="str">
        <f>TEXT(MID(表1[[#This Row],[身份证号]],7,8),"0000-00-00")</f>
        <v>1966-07-19</v>
      </c>
      <c r="I301" s="1" t="s">
        <v>3438</v>
      </c>
      <c r="J301" s="6">
        <v>40569</v>
      </c>
      <c r="K301" s="6">
        <v>33757</v>
      </c>
      <c r="L301" s="5">
        <f ca="1">DATEDIF(表1[[#This Row],[入职时间]],TODAY(),"Y")</f>
        <v>7</v>
      </c>
      <c r="M301" s="1">
        <f ca="1">DATEDIF(表1[[#This Row],[工作时间]],TODAY(),"Y")</f>
        <v>26</v>
      </c>
      <c r="N301" s="1">
        <f ca="1">DATEDIF(表1[[#This Row],[出生日期]],TODAY(),"Y")</f>
        <v>52</v>
      </c>
    </row>
    <row r="302" spans="1:14" ht="16.5" x14ac:dyDescent="0.2">
      <c r="A302" s="1" t="s">
        <v>1483</v>
      </c>
      <c r="B302" s="1" t="s">
        <v>364</v>
      </c>
      <c r="C302" s="3" t="s">
        <v>36</v>
      </c>
      <c r="D302" s="1" t="str">
        <f>VLOOKUP(表1[[#This Row],[部门]],表2[],2,0)</f>
        <v>营销</v>
      </c>
      <c r="E302" s="1" t="s">
        <v>3477</v>
      </c>
      <c r="F302" s="1" t="s">
        <v>2606</v>
      </c>
      <c r="G302" s="1" t="str">
        <f>IF(MOD(MID(表1[[#This Row],[身份证号]],17,1),2)=1,"男","女")</f>
        <v>女</v>
      </c>
      <c r="H302" s="1" t="str">
        <f>TEXT(MID(表1[[#This Row],[身份证号]],7,8),"0000-00-00")</f>
        <v>1970-10-11</v>
      </c>
      <c r="I302" s="1" t="s">
        <v>3437</v>
      </c>
      <c r="J302" s="6">
        <v>34300</v>
      </c>
      <c r="K302" s="6">
        <v>34246</v>
      </c>
      <c r="L302" s="5">
        <f ca="1">DATEDIF(表1[[#This Row],[入职时间]],TODAY(),"Y")</f>
        <v>24</v>
      </c>
      <c r="M302" s="1">
        <f ca="1">DATEDIF(表1[[#This Row],[工作时间]],TODAY(),"Y")</f>
        <v>24</v>
      </c>
      <c r="N302" s="1">
        <f ca="1">DATEDIF(表1[[#This Row],[出生日期]],TODAY(),"Y")</f>
        <v>47</v>
      </c>
    </row>
    <row r="303" spans="1:14" ht="16.5" x14ac:dyDescent="0.2">
      <c r="A303" s="1" t="s">
        <v>1484</v>
      </c>
      <c r="B303" s="1" t="s">
        <v>365</v>
      </c>
      <c r="C303" s="3" t="s">
        <v>36</v>
      </c>
      <c r="D303" s="1" t="str">
        <f>VLOOKUP(表1[[#This Row],[部门]],表2[],2,0)</f>
        <v>营销</v>
      </c>
      <c r="E303" s="1" t="s">
        <v>3477</v>
      </c>
      <c r="F303" s="1" t="s">
        <v>2607</v>
      </c>
      <c r="G303" s="1" t="str">
        <f>IF(MOD(MID(表1[[#This Row],[身份证号]],17,1),2)=1,"男","女")</f>
        <v>男</v>
      </c>
      <c r="H303" s="1" t="str">
        <f>TEXT(MID(表1[[#This Row],[身份证号]],7,8),"0000-00-00")</f>
        <v>1970-11-24</v>
      </c>
      <c r="I303" s="1" t="s">
        <v>3437</v>
      </c>
      <c r="J303" s="6">
        <v>34491</v>
      </c>
      <c r="K303" s="6">
        <v>34491</v>
      </c>
      <c r="L303" s="5">
        <f ca="1">DATEDIF(表1[[#This Row],[入职时间]],TODAY(),"Y")</f>
        <v>24</v>
      </c>
      <c r="M303" s="1">
        <f ca="1">DATEDIF(表1[[#This Row],[工作时间]],TODAY(),"Y")</f>
        <v>24</v>
      </c>
      <c r="N303" s="1">
        <f ca="1">DATEDIF(表1[[#This Row],[出生日期]],TODAY(),"Y")</f>
        <v>47</v>
      </c>
    </row>
    <row r="304" spans="1:14" ht="16.5" x14ac:dyDescent="0.2">
      <c r="A304" s="1" t="s">
        <v>1485</v>
      </c>
      <c r="B304" s="1" t="s">
        <v>366</v>
      </c>
      <c r="C304" s="3" t="s">
        <v>36</v>
      </c>
      <c r="D304" s="1" t="str">
        <f>VLOOKUP(表1[[#This Row],[部门]],表2[],2,0)</f>
        <v>营销</v>
      </c>
      <c r="E304" s="1" t="s">
        <v>3477</v>
      </c>
      <c r="F304" s="1" t="s">
        <v>2608</v>
      </c>
      <c r="G304" s="1" t="str">
        <f>IF(MOD(MID(表1[[#This Row],[身份证号]],17,1),2)=1,"男","女")</f>
        <v>男</v>
      </c>
      <c r="H304" s="1" t="str">
        <f>TEXT(MID(表1[[#This Row],[身份证号]],7,8),"0000-00-00")</f>
        <v>1962-07-03</v>
      </c>
      <c r="I304" s="1" t="s">
        <v>3438</v>
      </c>
      <c r="J304" s="6">
        <v>38952</v>
      </c>
      <c r="K304" s="6">
        <v>31946</v>
      </c>
      <c r="L304" s="5">
        <f ca="1">DATEDIF(表1[[#This Row],[入职时间]],TODAY(),"Y")</f>
        <v>12</v>
      </c>
      <c r="M304" s="1">
        <f ca="1">DATEDIF(表1[[#This Row],[工作时间]],TODAY(),"Y")</f>
        <v>31</v>
      </c>
      <c r="N304" s="1">
        <f ca="1">DATEDIF(表1[[#This Row],[出生日期]],TODAY(),"Y")</f>
        <v>56</v>
      </c>
    </row>
    <row r="305" spans="1:14" ht="16.5" x14ac:dyDescent="0.2">
      <c r="A305" s="1" t="s">
        <v>1486</v>
      </c>
      <c r="B305" s="1" t="s">
        <v>367</v>
      </c>
      <c r="C305" s="3" t="s">
        <v>36</v>
      </c>
      <c r="D305" s="1" t="str">
        <f>VLOOKUP(表1[[#This Row],[部门]],表2[],2,0)</f>
        <v>营销</v>
      </c>
      <c r="E305" s="1" t="s">
        <v>3477</v>
      </c>
      <c r="F305" s="1" t="s">
        <v>2609</v>
      </c>
      <c r="G305" s="1" t="str">
        <f>IF(MOD(MID(表1[[#This Row],[身份证号]],17,1),2)=1,"男","女")</f>
        <v>女</v>
      </c>
      <c r="H305" s="1" t="str">
        <f>TEXT(MID(表1[[#This Row],[身份证号]],7,8),"0000-00-00")</f>
        <v>1974-06-05</v>
      </c>
      <c r="I305" s="1" t="s">
        <v>3437</v>
      </c>
      <c r="J305" s="6">
        <v>41968</v>
      </c>
      <c r="K305" s="6">
        <v>35159</v>
      </c>
      <c r="L305" s="5">
        <f ca="1">DATEDIF(表1[[#This Row],[入职时间]],TODAY(),"Y")</f>
        <v>3</v>
      </c>
      <c r="M305" s="1">
        <f ca="1">DATEDIF(表1[[#This Row],[工作时间]],TODAY(),"Y")</f>
        <v>22</v>
      </c>
      <c r="N305" s="1">
        <f ca="1">DATEDIF(表1[[#This Row],[出生日期]],TODAY(),"Y")</f>
        <v>44</v>
      </c>
    </row>
    <row r="306" spans="1:14" ht="16.5" x14ac:dyDescent="0.2">
      <c r="A306" s="1" t="s">
        <v>1487</v>
      </c>
      <c r="B306" s="1" t="s">
        <v>368</v>
      </c>
      <c r="C306" s="3" t="s">
        <v>36</v>
      </c>
      <c r="D306" s="1" t="str">
        <f>VLOOKUP(表1[[#This Row],[部门]],表2[],2,0)</f>
        <v>营销</v>
      </c>
      <c r="E306" s="1" t="s">
        <v>3477</v>
      </c>
      <c r="F306" s="1" t="s">
        <v>2610</v>
      </c>
      <c r="G306" s="1" t="str">
        <f>IF(MOD(MID(表1[[#This Row],[身份证号]],17,1),2)=1,"男","女")</f>
        <v>男</v>
      </c>
      <c r="H306" s="1" t="str">
        <f>TEXT(MID(表1[[#This Row],[身份证号]],7,8),"0000-00-00")</f>
        <v>1976-12-28</v>
      </c>
      <c r="I306" s="1" t="s">
        <v>3437</v>
      </c>
      <c r="J306" s="6">
        <v>39352</v>
      </c>
      <c r="K306" s="6">
        <v>37940</v>
      </c>
      <c r="L306" s="5">
        <f ca="1">DATEDIF(表1[[#This Row],[入职时间]],TODAY(),"Y")</f>
        <v>10</v>
      </c>
      <c r="M306" s="1">
        <f ca="1">DATEDIF(表1[[#This Row],[工作时间]],TODAY(),"Y")</f>
        <v>14</v>
      </c>
      <c r="N306" s="1">
        <f ca="1">DATEDIF(表1[[#This Row],[出生日期]],TODAY(),"Y")</f>
        <v>41</v>
      </c>
    </row>
    <row r="307" spans="1:14" ht="16.5" x14ac:dyDescent="0.2">
      <c r="A307" s="1" t="s">
        <v>1488</v>
      </c>
      <c r="B307" s="1" t="s">
        <v>369</v>
      </c>
      <c r="C307" s="3" t="s">
        <v>36</v>
      </c>
      <c r="D307" s="1" t="str">
        <f>VLOOKUP(表1[[#This Row],[部门]],表2[],2,0)</f>
        <v>营销</v>
      </c>
      <c r="E307" s="1" t="s">
        <v>3477</v>
      </c>
      <c r="F307" s="1" t="s">
        <v>2611</v>
      </c>
      <c r="G307" s="1" t="str">
        <f>IF(MOD(MID(表1[[#This Row],[身份证号]],17,1),2)=1,"男","女")</f>
        <v>女</v>
      </c>
      <c r="H307" s="1" t="str">
        <f>TEXT(MID(表1[[#This Row],[身份证号]],7,8),"0000-00-00")</f>
        <v>1979-02-04</v>
      </c>
      <c r="I307" s="1" t="s">
        <v>3438</v>
      </c>
      <c r="J307" s="6">
        <v>37939</v>
      </c>
      <c r="K307" s="6">
        <v>37939</v>
      </c>
      <c r="L307" s="5">
        <f ca="1">DATEDIF(表1[[#This Row],[入职时间]],TODAY(),"Y")</f>
        <v>14</v>
      </c>
      <c r="M307" s="1">
        <f ca="1">DATEDIF(表1[[#This Row],[工作时间]],TODAY(),"Y")</f>
        <v>14</v>
      </c>
      <c r="N307" s="1">
        <f ca="1">DATEDIF(表1[[#This Row],[出生日期]],TODAY(),"Y")</f>
        <v>39</v>
      </c>
    </row>
    <row r="308" spans="1:14" ht="16.5" x14ac:dyDescent="0.2">
      <c r="A308" s="1" t="s">
        <v>1489</v>
      </c>
      <c r="B308" s="1" t="s">
        <v>370</v>
      </c>
      <c r="C308" s="3" t="s">
        <v>36</v>
      </c>
      <c r="D308" s="1" t="str">
        <f>VLOOKUP(表1[[#This Row],[部门]],表2[],2,0)</f>
        <v>营销</v>
      </c>
      <c r="E308" s="1" t="s">
        <v>3477</v>
      </c>
      <c r="F308" s="1" t="s">
        <v>2612</v>
      </c>
      <c r="G308" s="1" t="str">
        <f>IF(MOD(MID(表1[[#This Row],[身份证号]],17,1),2)=1,"男","女")</f>
        <v>男</v>
      </c>
      <c r="H308" s="1" t="str">
        <f>TEXT(MID(表1[[#This Row],[身份证号]],7,8),"0000-00-00")</f>
        <v>1982-07-06</v>
      </c>
      <c r="I308" s="1" t="s">
        <v>3438</v>
      </c>
      <c r="J308" s="6">
        <v>39516</v>
      </c>
      <c r="K308" s="6">
        <v>39516</v>
      </c>
      <c r="L308" s="5">
        <f ca="1">DATEDIF(表1[[#This Row],[入职时间]],TODAY(),"Y")</f>
        <v>10</v>
      </c>
      <c r="M308" s="1">
        <f ca="1">DATEDIF(表1[[#This Row],[工作时间]],TODAY(),"Y")</f>
        <v>10</v>
      </c>
      <c r="N308" s="1">
        <f ca="1">DATEDIF(表1[[#This Row],[出生日期]],TODAY(),"Y")</f>
        <v>36</v>
      </c>
    </row>
    <row r="309" spans="1:14" ht="16.5" x14ac:dyDescent="0.2">
      <c r="A309" s="1" t="s">
        <v>1490</v>
      </c>
      <c r="B309" s="1" t="s">
        <v>371</v>
      </c>
      <c r="C309" s="3" t="s">
        <v>36</v>
      </c>
      <c r="D309" s="1" t="str">
        <f>VLOOKUP(表1[[#This Row],[部门]],表2[],2,0)</f>
        <v>营销</v>
      </c>
      <c r="E309" s="1" t="s">
        <v>3477</v>
      </c>
      <c r="F309" s="1" t="s">
        <v>2613</v>
      </c>
      <c r="G309" s="1" t="str">
        <f>IF(MOD(MID(表1[[#This Row],[身份证号]],17,1),2)=1,"男","女")</f>
        <v>男</v>
      </c>
      <c r="H309" s="1" t="str">
        <f>TEXT(MID(表1[[#This Row],[身份证号]],7,8),"0000-00-00")</f>
        <v>1956-07-02</v>
      </c>
      <c r="I309" s="1" t="s">
        <v>3438</v>
      </c>
      <c r="J309" s="6">
        <v>40048</v>
      </c>
      <c r="K309" s="6">
        <v>29360</v>
      </c>
      <c r="L309" s="5">
        <f ca="1">DATEDIF(表1[[#This Row],[入职时间]],TODAY(),"Y")</f>
        <v>9</v>
      </c>
      <c r="M309" s="1">
        <f ca="1">DATEDIF(表1[[#This Row],[工作时间]],TODAY(),"Y")</f>
        <v>38</v>
      </c>
      <c r="N309" s="1">
        <f ca="1">DATEDIF(表1[[#This Row],[出生日期]],TODAY(),"Y")</f>
        <v>62</v>
      </c>
    </row>
    <row r="310" spans="1:14" ht="16.5" x14ac:dyDescent="0.2">
      <c r="A310" s="1" t="s">
        <v>1491</v>
      </c>
      <c r="B310" s="1" t="s">
        <v>372</v>
      </c>
      <c r="C310" s="3" t="s">
        <v>36</v>
      </c>
      <c r="D310" s="1" t="str">
        <f>VLOOKUP(表1[[#This Row],[部门]],表2[],2,0)</f>
        <v>营销</v>
      </c>
      <c r="E310" s="1" t="s">
        <v>3477</v>
      </c>
      <c r="F310" s="1" t="s">
        <v>2614</v>
      </c>
      <c r="G310" s="1" t="str">
        <f>IF(MOD(MID(表1[[#This Row],[身份证号]],17,1),2)=1,"男","女")</f>
        <v>女</v>
      </c>
      <c r="H310" s="1" t="str">
        <f>TEXT(MID(表1[[#This Row],[身份证号]],7,8),"0000-00-00")</f>
        <v>1980-07-05</v>
      </c>
      <c r="I310" s="1" t="s">
        <v>3438</v>
      </c>
      <c r="J310" s="6">
        <v>37352</v>
      </c>
      <c r="K310" s="6">
        <v>37352</v>
      </c>
      <c r="L310" s="5">
        <f ca="1">DATEDIF(表1[[#This Row],[入职时间]],TODAY(),"Y")</f>
        <v>16</v>
      </c>
      <c r="M310" s="1">
        <f ca="1">DATEDIF(表1[[#This Row],[工作时间]],TODAY(),"Y")</f>
        <v>16</v>
      </c>
      <c r="N310" s="1">
        <f ca="1">DATEDIF(表1[[#This Row],[出生日期]],TODAY(),"Y")</f>
        <v>38</v>
      </c>
    </row>
    <row r="311" spans="1:14" ht="16.5" x14ac:dyDescent="0.2">
      <c r="A311" s="1" t="s">
        <v>1492</v>
      </c>
      <c r="B311" s="1" t="s">
        <v>373</v>
      </c>
      <c r="C311" s="3" t="s">
        <v>36</v>
      </c>
      <c r="D311" s="1" t="str">
        <f>VLOOKUP(表1[[#This Row],[部门]],表2[],2,0)</f>
        <v>营销</v>
      </c>
      <c r="E311" s="1" t="s">
        <v>3477</v>
      </c>
      <c r="F311" s="1" t="s">
        <v>2615</v>
      </c>
      <c r="G311" s="1" t="str">
        <f>IF(MOD(MID(表1[[#This Row],[身份证号]],17,1),2)=1,"男","女")</f>
        <v>男</v>
      </c>
      <c r="H311" s="1" t="str">
        <f>TEXT(MID(表1[[#This Row],[身份证号]],7,8),"0000-00-00")</f>
        <v>1960-10-02</v>
      </c>
      <c r="I311" s="1" t="s">
        <v>3437</v>
      </c>
      <c r="J311" s="6">
        <v>33157</v>
      </c>
      <c r="K311" s="6">
        <v>30602</v>
      </c>
      <c r="L311" s="5">
        <f ca="1">DATEDIF(表1[[#This Row],[入职时间]],TODAY(),"Y")</f>
        <v>27</v>
      </c>
      <c r="M311" s="1">
        <f ca="1">DATEDIF(表1[[#This Row],[工作时间]],TODAY(),"Y")</f>
        <v>34</v>
      </c>
      <c r="N311" s="1">
        <f ca="1">DATEDIF(表1[[#This Row],[出生日期]],TODAY(),"Y")</f>
        <v>57</v>
      </c>
    </row>
    <row r="312" spans="1:14" ht="16.5" x14ac:dyDescent="0.2">
      <c r="A312" s="1" t="s">
        <v>1493</v>
      </c>
      <c r="B312" s="1" t="s">
        <v>374</v>
      </c>
      <c r="C312" s="3" t="s">
        <v>36</v>
      </c>
      <c r="D312" s="1" t="str">
        <f>VLOOKUP(表1[[#This Row],[部门]],表2[],2,0)</f>
        <v>营销</v>
      </c>
      <c r="E312" s="1" t="s">
        <v>3477</v>
      </c>
      <c r="F312" s="1" t="s">
        <v>2616</v>
      </c>
      <c r="G312" s="1" t="str">
        <f>IF(MOD(MID(表1[[#This Row],[身份证号]],17,1),2)=1,"男","女")</f>
        <v>男</v>
      </c>
      <c r="H312" s="1" t="str">
        <f>TEXT(MID(表1[[#This Row],[身份证号]],7,8),"0000-00-00")</f>
        <v>1976-01-28</v>
      </c>
      <c r="I312" s="1" t="s">
        <v>3432</v>
      </c>
      <c r="J312" s="6">
        <v>36927</v>
      </c>
      <c r="K312" s="6">
        <v>36927</v>
      </c>
      <c r="L312" s="5">
        <f ca="1">DATEDIF(表1[[#This Row],[入职时间]],TODAY(),"Y")</f>
        <v>17</v>
      </c>
      <c r="M312" s="1">
        <f ca="1">DATEDIF(表1[[#This Row],[工作时间]],TODAY(),"Y")</f>
        <v>17</v>
      </c>
      <c r="N312" s="1">
        <f ca="1">DATEDIF(表1[[#This Row],[出生日期]],TODAY(),"Y")</f>
        <v>42</v>
      </c>
    </row>
    <row r="313" spans="1:14" ht="16.5" x14ac:dyDescent="0.2">
      <c r="A313" s="1" t="s">
        <v>1494</v>
      </c>
      <c r="B313" s="1" t="s">
        <v>375</v>
      </c>
      <c r="C313" s="3" t="s">
        <v>36</v>
      </c>
      <c r="D313" s="1" t="str">
        <f>VLOOKUP(表1[[#This Row],[部门]],表2[],2,0)</f>
        <v>营销</v>
      </c>
      <c r="E313" s="1" t="s">
        <v>3477</v>
      </c>
      <c r="F313" s="1" t="s">
        <v>2617</v>
      </c>
      <c r="G313" s="1" t="str">
        <f>IF(MOD(MID(表1[[#This Row],[身份证号]],17,1),2)=1,"男","女")</f>
        <v>男</v>
      </c>
      <c r="H313" s="1" t="str">
        <f>TEXT(MID(表1[[#This Row],[身份证号]],7,8),"0000-00-00")</f>
        <v>1976-04-23</v>
      </c>
      <c r="I313" s="1" t="s">
        <v>3438</v>
      </c>
      <c r="J313" s="6">
        <v>38181</v>
      </c>
      <c r="K313" s="6">
        <v>38181</v>
      </c>
      <c r="L313" s="5">
        <f ca="1">DATEDIF(表1[[#This Row],[入职时间]],TODAY(),"Y")</f>
        <v>14</v>
      </c>
      <c r="M313" s="1">
        <f ca="1">DATEDIF(表1[[#This Row],[工作时间]],TODAY(),"Y")</f>
        <v>14</v>
      </c>
      <c r="N313" s="1">
        <f ca="1">DATEDIF(表1[[#This Row],[出生日期]],TODAY(),"Y")</f>
        <v>42</v>
      </c>
    </row>
    <row r="314" spans="1:14" ht="16.5" x14ac:dyDescent="0.2">
      <c r="A314" s="1" t="s">
        <v>1495</v>
      </c>
      <c r="B314" s="1" t="s">
        <v>376</v>
      </c>
      <c r="C314" s="3" t="s">
        <v>36</v>
      </c>
      <c r="D314" s="1" t="str">
        <f>VLOOKUP(表1[[#This Row],[部门]],表2[],2,0)</f>
        <v>营销</v>
      </c>
      <c r="E314" s="1" t="s">
        <v>3477</v>
      </c>
      <c r="F314" s="1" t="s">
        <v>2618</v>
      </c>
      <c r="G314" s="1" t="str">
        <f>IF(MOD(MID(表1[[#This Row],[身份证号]],17,1),2)=1,"男","女")</f>
        <v>男</v>
      </c>
      <c r="H314" s="1" t="str">
        <f>TEXT(MID(表1[[#This Row],[身份证号]],7,8),"0000-00-00")</f>
        <v>1985-05-20</v>
      </c>
      <c r="I314" s="1" t="s">
        <v>3437</v>
      </c>
      <c r="J314" s="6">
        <v>39865</v>
      </c>
      <c r="K314" s="6">
        <v>39865</v>
      </c>
      <c r="L314" s="5">
        <f ca="1">DATEDIF(表1[[#This Row],[入职时间]],TODAY(),"Y")</f>
        <v>9</v>
      </c>
      <c r="M314" s="1">
        <f ca="1">DATEDIF(表1[[#This Row],[工作时间]],TODAY(),"Y")</f>
        <v>9</v>
      </c>
      <c r="N314" s="1">
        <f ca="1">DATEDIF(表1[[#This Row],[出生日期]],TODAY(),"Y")</f>
        <v>33</v>
      </c>
    </row>
    <row r="315" spans="1:14" ht="16.5" x14ac:dyDescent="0.2">
      <c r="A315" s="1" t="s">
        <v>1496</v>
      </c>
      <c r="B315" s="1" t="s">
        <v>377</v>
      </c>
      <c r="C315" s="3" t="s">
        <v>36</v>
      </c>
      <c r="D315" s="1" t="str">
        <f>VLOOKUP(表1[[#This Row],[部门]],表2[],2,0)</f>
        <v>营销</v>
      </c>
      <c r="E315" s="1" t="s">
        <v>3477</v>
      </c>
      <c r="F315" s="1" t="s">
        <v>2619</v>
      </c>
      <c r="G315" s="1" t="str">
        <f>IF(MOD(MID(表1[[#This Row],[身份证号]],17,1),2)=1,"男","女")</f>
        <v>男</v>
      </c>
      <c r="H315" s="1" t="str">
        <f>TEXT(MID(表1[[#This Row],[身份证号]],7,8),"0000-00-00")</f>
        <v>1976-09-06</v>
      </c>
      <c r="I315" s="1" t="s">
        <v>3438</v>
      </c>
      <c r="J315" s="6">
        <v>42469</v>
      </c>
      <c r="K315" s="6">
        <v>37203</v>
      </c>
      <c r="L315" s="5">
        <f ca="1">DATEDIF(表1[[#This Row],[入职时间]],TODAY(),"Y")</f>
        <v>2</v>
      </c>
      <c r="M315" s="1">
        <f ca="1">DATEDIF(表1[[#This Row],[工作时间]],TODAY(),"Y")</f>
        <v>16</v>
      </c>
      <c r="N315" s="1">
        <f ca="1">DATEDIF(表1[[#This Row],[出生日期]],TODAY(),"Y")</f>
        <v>41</v>
      </c>
    </row>
    <row r="316" spans="1:14" ht="16.5" x14ac:dyDescent="0.2">
      <c r="A316" s="1" t="s">
        <v>1497</v>
      </c>
      <c r="B316" s="1" t="s">
        <v>378</v>
      </c>
      <c r="C316" s="3" t="s">
        <v>36</v>
      </c>
      <c r="D316" s="1" t="str">
        <f>VLOOKUP(表1[[#This Row],[部门]],表2[],2,0)</f>
        <v>营销</v>
      </c>
      <c r="E316" s="1" t="s">
        <v>3477</v>
      </c>
      <c r="F316" s="1" t="s">
        <v>2620</v>
      </c>
      <c r="G316" s="1" t="str">
        <f>IF(MOD(MID(表1[[#This Row],[身份证号]],17,1),2)=1,"男","女")</f>
        <v>男</v>
      </c>
      <c r="H316" s="1" t="str">
        <f>TEXT(MID(表1[[#This Row],[身份证号]],7,8),"0000-00-00")</f>
        <v>1973-03-03</v>
      </c>
      <c r="I316" s="1" t="s">
        <v>3438</v>
      </c>
      <c r="J316" s="6">
        <v>36933</v>
      </c>
      <c r="K316" s="6">
        <v>36933</v>
      </c>
      <c r="L316" s="5">
        <f ca="1">DATEDIF(表1[[#This Row],[入职时间]],TODAY(),"Y")</f>
        <v>17</v>
      </c>
      <c r="M316" s="1">
        <f ca="1">DATEDIF(表1[[#This Row],[工作时间]],TODAY(),"Y")</f>
        <v>17</v>
      </c>
      <c r="N316" s="1">
        <f ca="1">DATEDIF(表1[[#This Row],[出生日期]],TODAY(),"Y")</f>
        <v>45</v>
      </c>
    </row>
    <row r="317" spans="1:14" ht="16.5" x14ac:dyDescent="0.2">
      <c r="A317" s="1" t="s">
        <v>1498</v>
      </c>
      <c r="B317" s="1" t="s">
        <v>379</v>
      </c>
      <c r="C317" s="3" t="s">
        <v>36</v>
      </c>
      <c r="D317" s="1" t="str">
        <f>VLOOKUP(表1[[#This Row],[部门]],表2[],2,0)</f>
        <v>营销</v>
      </c>
      <c r="E317" s="1" t="s">
        <v>3477</v>
      </c>
      <c r="F317" s="1" t="s">
        <v>2621</v>
      </c>
      <c r="G317" s="1" t="str">
        <f>IF(MOD(MID(表1[[#This Row],[身份证号]],17,1),2)=1,"男","女")</f>
        <v>男</v>
      </c>
      <c r="H317" s="1" t="str">
        <f>TEXT(MID(表1[[#This Row],[身份证号]],7,8),"0000-00-00")</f>
        <v>1962-11-22</v>
      </c>
      <c r="I317" s="1" t="s">
        <v>3437</v>
      </c>
      <c r="J317" s="6">
        <v>33884</v>
      </c>
      <c r="K317" s="6">
        <v>32674</v>
      </c>
      <c r="L317" s="5">
        <f ca="1">DATEDIF(表1[[#This Row],[入职时间]],TODAY(),"Y")</f>
        <v>25</v>
      </c>
      <c r="M317" s="1">
        <f ca="1">DATEDIF(表1[[#This Row],[工作时间]],TODAY(),"Y")</f>
        <v>29</v>
      </c>
      <c r="N317" s="1">
        <f ca="1">DATEDIF(表1[[#This Row],[出生日期]],TODAY(),"Y")</f>
        <v>55</v>
      </c>
    </row>
    <row r="318" spans="1:14" ht="16.5" x14ac:dyDescent="0.2">
      <c r="A318" s="1" t="s">
        <v>1499</v>
      </c>
      <c r="B318" s="1" t="s">
        <v>380</v>
      </c>
      <c r="C318" s="3" t="s">
        <v>36</v>
      </c>
      <c r="D318" s="1" t="str">
        <f>VLOOKUP(表1[[#This Row],[部门]],表2[],2,0)</f>
        <v>营销</v>
      </c>
      <c r="E318" s="1" t="s">
        <v>3477</v>
      </c>
      <c r="F318" s="1" t="s">
        <v>2622</v>
      </c>
      <c r="G318" s="1" t="str">
        <f>IF(MOD(MID(表1[[#This Row],[身份证号]],17,1),2)=1,"男","女")</f>
        <v>男</v>
      </c>
      <c r="H318" s="1" t="str">
        <f>TEXT(MID(表1[[#This Row],[身份证号]],7,8),"0000-00-00")</f>
        <v>1960-07-23</v>
      </c>
      <c r="I318" s="1" t="s">
        <v>3437</v>
      </c>
      <c r="J318" s="6">
        <v>37401</v>
      </c>
      <c r="K318" s="6">
        <v>31036</v>
      </c>
      <c r="L318" s="5">
        <f ca="1">DATEDIF(表1[[#This Row],[入职时间]],TODAY(),"Y")</f>
        <v>16</v>
      </c>
      <c r="M318" s="1">
        <f ca="1">DATEDIF(表1[[#This Row],[工作时间]],TODAY(),"Y")</f>
        <v>33</v>
      </c>
      <c r="N318" s="1">
        <f ca="1">DATEDIF(表1[[#This Row],[出生日期]],TODAY(),"Y")</f>
        <v>58</v>
      </c>
    </row>
    <row r="319" spans="1:14" ht="16.5" x14ac:dyDescent="0.2">
      <c r="A319" s="1" t="s">
        <v>1500</v>
      </c>
      <c r="B319" s="1" t="s">
        <v>381</v>
      </c>
      <c r="C319" s="3" t="s">
        <v>36</v>
      </c>
      <c r="D319" s="1" t="str">
        <f>VLOOKUP(表1[[#This Row],[部门]],表2[],2,0)</f>
        <v>营销</v>
      </c>
      <c r="E319" s="1" t="s">
        <v>3477</v>
      </c>
      <c r="F319" s="1" t="s">
        <v>2623</v>
      </c>
      <c r="G319" s="1" t="str">
        <f>IF(MOD(MID(表1[[#This Row],[身份证号]],17,1),2)=1,"男","女")</f>
        <v>男</v>
      </c>
      <c r="H319" s="1" t="str">
        <f>TEXT(MID(表1[[#This Row],[身份证号]],7,8),"0000-00-00")</f>
        <v>1963-11-09</v>
      </c>
      <c r="I319" s="1" t="s">
        <v>3437</v>
      </c>
      <c r="J319" s="6">
        <v>35698</v>
      </c>
      <c r="K319" s="6">
        <v>33599</v>
      </c>
      <c r="L319" s="5">
        <f ca="1">DATEDIF(表1[[#This Row],[入职时间]],TODAY(),"Y")</f>
        <v>20</v>
      </c>
      <c r="M319" s="1">
        <f ca="1">DATEDIF(表1[[#This Row],[工作时间]],TODAY(),"Y")</f>
        <v>26</v>
      </c>
      <c r="N319" s="1">
        <f ca="1">DATEDIF(表1[[#This Row],[出生日期]],TODAY(),"Y")</f>
        <v>54</v>
      </c>
    </row>
    <row r="320" spans="1:14" ht="16.5" x14ac:dyDescent="0.2">
      <c r="A320" s="1" t="s">
        <v>1501</v>
      </c>
      <c r="B320" s="1" t="s">
        <v>382</v>
      </c>
      <c r="C320" s="3" t="s">
        <v>36</v>
      </c>
      <c r="D320" s="1" t="str">
        <f>VLOOKUP(表1[[#This Row],[部门]],表2[],2,0)</f>
        <v>营销</v>
      </c>
      <c r="E320" s="1" t="s">
        <v>3477</v>
      </c>
      <c r="F320" s="1" t="s">
        <v>2624</v>
      </c>
      <c r="G320" s="1" t="str">
        <f>IF(MOD(MID(表1[[#This Row],[身份证号]],17,1),2)=1,"男","女")</f>
        <v>男</v>
      </c>
      <c r="H320" s="1" t="str">
        <f>TEXT(MID(表1[[#This Row],[身份证号]],7,8),"0000-00-00")</f>
        <v>1977-12-04</v>
      </c>
      <c r="I320" s="1" t="s">
        <v>3437</v>
      </c>
      <c r="J320" s="6">
        <v>42047</v>
      </c>
      <c r="K320" s="6">
        <v>38223</v>
      </c>
      <c r="L320" s="5">
        <f ca="1">DATEDIF(表1[[#This Row],[入职时间]],TODAY(),"Y")</f>
        <v>3</v>
      </c>
      <c r="M320" s="1">
        <f ca="1">DATEDIF(表1[[#This Row],[工作时间]],TODAY(),"Y")</f>
        <v>14</v>
      </c>
      <c r="N320" s="1">
        <f ca="1">DATEDIF(表1[[#This Row],[出生日期]],TODAY(),"Y")</f>
        <v>40</v>
      </c>
    </row>
    <row r="321" spans="1:14" ht="16.5" x14ac:dyDescent="0.2">
      <c r="A321" s="1" t="s">
        <v>1502</v>
      </c>
      <c r="B321" s="1" t="s">
        <v>383</v>
      </c>
      <c r="C321" s="3" t="s">
        <v>36</v>
      </c>
      <c r="D321" s="1" t="str">
        <f>VLOOKUP(表1[[#This Row],[部门]],表2[],2,0)</f>
        <v>营销</v>
      </c>
      <c r="E321" s="1" t="s">
        <v>3477</v>
      </c>
      <c r="F321" s="1" t="s">
        <v>2625</v>
      </c>
      <c r="G321" s="1" t="str">
        <f>IF(MOD(MID(表1[[#This Row],[身份证号]],17,1),2)=1,"男","女")</f>
        <v>男</v>
      </c>
      <c r="H321" s="1" t="str">
        <f>TEXT(MID(表1[[#This Row],[身份证号]],7,8),"0000-00-00")</f>
        <v>1974-05-14</v>
      </c>
      <c r="I321" s="1" t="s">
        <v>3438</v>
      </c>
      <c r="J321" s="6">
        <v>36491</v>
      </c>
      <c r="K321" s="6">
        <v>36491</v>
      </c>
      <c r="L321" s="5">
        <f ca="1">DATEDIF(表1[[#This Row],[入职时间]],TODAY(),"Y")</f>
        <v>18</v>
      </c>
      <c r="M321" s="1">
        <f ca="1">DATEDIF(表1[[#This Row],[工作时间]],TODAY(),"Y")</f>
        <v>18</v>
      </c>
      <c r="N321" s="1">
        <f ca="1">DATEDIF(表1[[#This Row],[出生日期]],TODAY(),"Y")</f>
        <v>44</v>
      </c>
    </row>
    <row r="322" spans="1:14" ht="16.5" x14ac:dyDescent="0.2">
      <c r="A322" s="1" t="s">
        <v>1503</v>
      </c>
      <c r="B322" s="1" t="s">
        <v>384</v>
      </c>
      <c r="C322" s="3" t="s">
        <v>36</v>
      </c>
      <c r="D322" s="1" t="str">
        <f>VLOOKUP(表1[[#This Row],[部门]],表2[],2,0)</f>
        <v>营销</v>
      </c>
      <c r="E322" s="1" t="s">
        <v>3477</v>
      </c>
      <c r="F322" s="1" t="s">
        <v>2626</v>
      </c>
      <c r="G322" s="1" t="str">
        <f>IF(MOD(MID(表1[[#This Row],[身份证号]],17,1),2)=1,"男","女")</f>
        <v>男</v>
      </c>
      <c r="H322" s="1" t="str">
        <f>TEXT(MID(表1[[#This Row],[身份证号]],7,8),"0000-00-00")</f>
        <v>1980-01-10</v>
      </c>
      <c r="I322" s="1" t="s">
        <v>3432</v>
      </c>
      <c r="J322" s="6">
        <v>40440</v>
      </c>
      <c r="K322" s="6">
        <v>37337</v>
      </c>
      <c r="L322" s="5">
        <f ca="1">DATEDIF(表1[[#This Row],[入职时间]],TODAY(),"Y")</f>
        <v>7</v>
      </c>
      <c r="M322" s="1">
        <f ca="1">DATEDIF(表1[[#This Row],[工作时间]],TODAY(),"Y")</f>
        <v>16</v>
      </c>
      <c r="N322" s="1">
        <f ca="1">DATEDIF(表1[[#This Row],[出生日期]],TODAY(),"Y")</f>
        <v>38</v>
      </c>
    </row>
    <row r="323" spans="1:14" ht="16.5" x14ac:dyDescent="0.2">
      <c r="A323" s="1" t="s">
        <v>1504</v>
      </c>
      <c r="B323" s="1" t="s">
        <v>385</v>
      </c>
      <c r="C323" s="3" t="s">
        <v>36</v>
      </c>
      <c r="D323" s="1" t="str">
        <f>VLOOKUP(表1[[#This Row],[部门]],表2[],2,0)</f>
        <v>营销</v>
      </c>
      <c r="E323" s="1" t="s">
        <v>3477</v>
      </c>
      <c r="F323" s="1" t="s">
        <v>2627</v>
      </c>
      <c r="G323" s="1" t="str">
        <f>IF(MOD(MID(表1[[#This Row],[身份证号]],17,1),2)=1,"男","女")</f>
        <v>女</v>
      </c>
      <c r="H323" s="1" t="str">
        <f>TEXT(MID(表1[[#This Row],[身份证号]],7,8),"0000-00-00")</f>
        <v>1980-08-25</v>
      </c>
      <c r="I323" s="1" t="s">
        <v>3438</v>
      </c>
      <c r="J323" s="6">
        <v>37387</v>
      </c>
      <c r="K323" s="6">
        <v>37387</v>
      </c>
      <c r="L323" s="5">
        <f ca="1">DATEDIF(表1[[#This Row],[入职时间]],TODAY(),"Y")</f>
        <v>16</v>
      </c>
      <c r="M323" s="1">
        <f ca="1">DATEDIF(表1[[#This Row],[工作时间]],TODAY(),"Y")</f>
        <v>16</v>
      </c>
      <c r="N323" s="1">
        <f ca="1">DATEDIF(表1[[#This Row],[出生日期]],TODAY(),"Y")</f>
        <v>38</v>
      </c>
    </row>
    <row r="324" spans="1:14" ht="16.5" x14ac:dyDescent="0.2">
      <c r="A324" s="1" t="s">
        <v>1505</v>
      </c>
      <c r="B324" s="1" t="s">
        <v>386</v>
      </c>
      <c r="C324" s="3" t="s">
        <v>36</v>
      </c>
      <c r="D324" s="1" t="str">
        <f>VLOOKUP(表1[[#This Row],[部门]],表2[],2,0)</f>
        <v>营销</v>
      </c>
      <c r="E324" s="1" t="s">
        <v>3477</v>
      </c>
      <c r="F324" s="1" t="s">
        <v>2628</v>
      </c>
      <c r="G324" s="1" t="str">
        <f>IF(MOD(MID(表1[[#This Row],[身份证号]],17,1),2)=1,"男","女")</f>
        <v>男</v>
      </c>
      <c r="H324" s="1" t="str">
        <f>TEXT(MID(表1[[#This Row],[身份证号]],7,8),"0000-00-00")</f>
        <v>1981-12-06</v>
      </c>
      <c r="I324" s="1" t="s">
        <v>3438</v>
      </c>
      <c r="J324" s="6">
        <v>39174</v>
      </c>
      <c r="K324" s="6">
        <v>38608</v>
      </c>
      <c r="L324" s="5">
        <f ca="1">DATEDIF(表1[[#This Row],[入职时间]],TODAY(),"Y")</f>
        <v>11</v>
      </c>
      <c r="M324" s="1">
        <f ca="1">DATEDIF(表1[[#This Row],[工作时间]],TODAY(),"Y")</f>
        <v>12</v>
      </c>
      <c r="N324" s="1">
        <f ca="1">DATEDIF(表1[[#This Row],[出生日期]],TODAY(),"Y")</f>
        <v>36</v>
      </c>
    </row>
    <row r="325" spans="1:14" ht="16.5" x14ac:dyDescent="0.2">
      <c r="A325" s="1" t="s">
        <v>1506</v>
      </c>
      <c r="B325" s="1" t="s">
        <v>387</v>
      </c>
      <c r="C325" s="3" t="s">
        <v>36</v>
      </c>
      <c r="D325" s="1" t="str">
        <f>VLOOKUP(表1[[#This Row],[部门]],表2[],2,0)</f>
        <v>营销</v>
      </c>
      <c r="E325" s="1" t="s">
        <v>3477</v>
      </c>
      <c r="F325" s="1" t="s">
        <v>2629</v>
      </c>
      <c r="G325" s="1" t="str">
        <f>IF(MOD(MID(表1[[#This Row],[身份证号]],17,1),2)=1,"男","女")</f>
        <v>男</v>
      </c>
      <c r="H325" s="1" t="str">
        <f>TEXT(MID(表1[[#This Row],[身份证号]],7,8),"0000-00-00")</f>
        <v>1967-12-23</v>
      </c>
      <c r="I325" s="1" t="s">
        <v>3437</v>
      </c>
      <c r="J325" s="6">
        <v>38727</v>
      </c>
      <c r="K325" s="6">
        <v>33039</v>
      </c>
      <c r="L325" s="5">
        <f ca="1">DATEDIF(表1[[#This Row],[入职时间]],TODAY(),"Y")</f>
        <v>12</v>
      </c>
      <c r="M325" s="1">
        <f ca="1">DATEDIF(表1[[#This Row],[工作时间]],TODAY(),"Y")</f>
        <v>28</v>
      </c>
      <c r="N325" s="1">
        <f ca="1">DATEDIF(表1[[#This Row],[出生日期]],TODAY(),"Y")</f>
        <v>50</v>
      </c>
    </row>
    <row r="326" spans="1:14" ht="16.5" x14ac:dyDescent="0.2">
      <c r="A326" s="1" t="s">
        <v>1507</v>
      </c>
      <c r="B326" s="1" t="s">
        <v>388</v>
      </c>
      <c r="C326" s="3" t="s">
        <v>36</v>
      </c>
      <c r="D326" s="1" t="str">
        <f>VLOOKUP(表1[[#This Row],[部门]],表2[],2,0)</f>
        <v>营销</v>
      </c>
      <c r="E326" s="1" t="s">
        <v>3477</v>
      </c>
      <c r="F326" s="1" t="s">
        <v>2630</v>
      </c>
      <c r="G326" s="1" t="str">
        <f>IF(MOD(MID(表1[[#This Row],[身份证号]],17,1),2)=1,"男","女")</f>
        <v>男</v>
      </c>
      <c r="H326" s="1" t="str">
        <f>TEXT(MID(表1[[#This Row],[身份证号]],7,8),"0000-00-00")</f>
        <v>1980-01-21</v>
      </c>
      <c r="I326" s="1" t="s">
        <v>3437</v>
      </c>
      <c r="J326" s="6">
        <v>37538</v>
      </c>
      <c r="K326" s="6">
        <v>37538</v>
      </c>
      <c r="L326" s="5">
        <f ca="1">DATEDIF(表1[[#This Row],[入职时间]],TODAY(),"Y")</f>
        <v>15</v>
      </c>
      <c r="M326" s="1">
        <f ca="1">DATEDIF(表1[[#This Row],[工作时间]],TODAY(),"Y")</f>
        <v>15</v>
      </c>
      <c r="N326" s="1">
        <f ca="1">DATEDIF(表1[[#This Row],[出生日期]],TODAY(),"Y")</f>
        <v>38</v>
      </c>
    </row>
    <row r="327" spans="1:14" ht="16.5" x14ac:dyDescent="0.2">
      <c r="A327" s="1" t="s">
        <v>1508</v>
      </c>
      <c r="B327" s="1" t="s">
        <v>389</v>
      </c>
      <c r="C327" s="3" t="s">
        <v>36</v>
      </c>
      <c r="D327" s="1" t="str">
        <f>VLOOKUP(表1[[#This Row],[部门]],表2[],2,0)</f>
        <v>营销</v>
      </c>
      <c r="E327" s="1" t="s">
        <v>3477</v>
      </c>
      <c r="F327" s="1" t="s">
        <v>2631</v>
      </c>
      <c r="G327" s="1" t="str">
        <f>IF(MOD(MID(表1[[#This Row],[身份证号]],17,1),2)=1,"男","女")</f>
        <v>男</v>
      </c>
      <c r="H327" s="1" t="str">
        <f>TEXT(MID(表1[[#This Row],[身份证号]],7,8),"0000-00-00")</f>
        <v>1962-01-10</v>
      </c>
      <c r="I327" s="1" t="s">
        <v>3436</v>
      </c>
      <c r="J327" s="6">
        <v>32207</v>
      </c>
      <c r="K327" s="6">
        <v>32207</v>
      </c>
      <c r="L327" s="5">
        <f ca="1">DATEDIF(表1[[#This Row],[入职时间]],TODAY(),"Y")</f>
        <v>30</v>
      </c>
      <c r="M327" s="1">
        <f ca="1">DATEDIF(表1[[#This Row],[工作时间]],TODAY(),"Y")</f>
        <v>30</v>
      </c>
      <c r="N327" s="1">
        <f ca="1">DATEDIF(表1[[#This Row],[出生日期]],TODAY(),"Y")</f>
        <v>56</v>
      </c>
    </row>
    <row r="328" spans="1:14" ht="16.5" x14ac:dyDescent="0.2">
      <c r="A328" s="1" t="s">
        <v>1509</v>
      </c>
      <c r="B328" s="1" t="s">
        <v>390</v>
      </c>
      <c r="C328" s="3" t="s">
        <v>36</v>
      </c>
      <c r="D328" s="1" t="str">
        <f>VLOOKUP(表1[[#This Row],[部门]],表2[],2,0)</f>
        <v>营销</v>
      </c>
      <c r="E328" s="1" t="s">
        <v>3477</v>
      </c>
      <c r="F328" s="1" t="s">
        <v>2632</v>
      </c>
      <c r="G328" s="1" t="str">
        <f>IF(MOD(MID(表1[[#This Row],[身份证号]],17,1),2)=1,"男","女")</f>
        <v>女</v>
      </c>
      <c r="H328" s="1" t="str">
        <f>TEXT(MID(表1[[#This Row],[身份证号]],7,8),"0000-00-00")</f>
        <v>1974-12-17</v>
      </c>
      <c r="I328" s="1" t="s">
        <v>3436</v>
      </c>
      <c r="J328" s="6">
        <v>41543</v>
      </c>
      <c r="K328" s="6">
        <v>36465</v>
      </c>
      <c r="L328" s="5">
        <f ca="1">DATEDIF(表1[[#This Row],[入职时间]],TODAY(),"Y")</f>
        <v>4</v>
      </c>
      <c r="M328" s="1">
        <f ca="1">DATEDIF(表1[[#This Row],[工作时间]],TODAY(),"Y")</f>
        <v>18</v>
      </c>
      <c r="N328" s="1">
        <f ca="1">DATEDIF(表1[[#This Row],[出生日期]],TODAY(),"Y")</f>
        <v>43</v>
      </c>
    </row>
    <row r="329" spans="1:14" ht="16.5" x14ac:dyDescent="0.2">
      <c r="A329" s="1" t="s">
        <v>1510</v>
      </c>
      <c r="B329" s="1" t="s">
        <v>391</v>
      </c>
      <c r="C329" s="3" t="s">
        <v>36</v>
      </c>
      <c r="D329" s="1" t="str">
        <f>VLOOKUP(表1[[#This Row],[部门]],表2[],2,0)</f>
        <v>营销</v>
      </c>
      <c r="E329" s="1" t="s">
        <v>3477</v>
      </c>
      <c r="F329" s="1" t="s">
        <v>2633</v>
      </c>
      <c r="G329" s="1" t="str">
        <f>IF(MOD(MID(表1[[#This Row],[身份证号]],17,1),2)=1,"男","女")</f>
        <v>男</v>
      </c>
      <c r="H329" s="1" t="str">
        <f>TEXT(MID(表1[[#This Row],[身份证号]],7,8),"0000-00-00")</f>
        <v>1982-02-28</v>
      </c>
      <c r="I329" s="1" t="s">
        <v>3437</v>
      </c>
      <c r="J329" s="6">
        <v>38081</v>
      </c>
      <c r="K329" s="6">
        <v>38081</v>
      </c>
      <c r="L329" s="5">
        <f ca="1">DATEDIF(表1[[#This Row],[入职时间]],TODAY(),"Y")</f>
        <v>14</v>
      </c>
      <c r="M329" s="1">
        <f ca="1">DATEDIF(表1[[#This Row],[工作时间]],TODAY(),"Y")</f>
        <v>14</v>
      </c>
      <c r="N329" s="1">
        <f ca="1">DATEDIF(表1[[#This Row],[出生日期]],TODAY(),"Y")</f>
        <v>36</v>
      </c>
    </row>
    <row r="330" spans="1:14" ht="16.5" x14ac:dyDescent="0.2">
      <c r="A330" s="1" t="s">
        <v>1511</v>
      </c>
      <c r="B330" s="1" t="s">
        <v>392</v>
      </c>
      <c r="C330" s="3" t="s">
        <v>36</v>
      </c>
      <c r="D330" s="1" t="str">
        <f>VLOOKUP(表1[[#This Row],[部门]],表2[],2,0)</f>
        <v>营销</v>
      </c>
      <c r="E330" s="1" t="s">
        <v>3477</v>
      </c>
      <c r="F330" s="1" t="s">
        <v>2634</v>
      </c>
      <c r="G330" s="1" t="str">
        <f>IF(MOD(MID(表1[[#This Row],[身份证号]],17,1),2)=1,"男","女")</f>
        <v>男</v>
      </c>
      <c r="H330" s="1" t="str">
        <f>TEXT(MID(表1[[#This Row],[身份证号]],7,8),"0000-00-00")</f>
        <v>1982-10-02</v>
      </c>
      <c r="I330" s="1" t="s">
        <v>3436</v>
      </c>
      <c r="J330" s="6">
        <v>40132</v>
      </c>
      <c r="K330" s="6">
        <v>40132</v>
      </c>
      <c r="L330" s="5">
        <f ca="1">DATEDIF(表1[[#This Row],[入职时间]],TODAY(),"Y")</f>
        <v>8</v>
      </c>
      <c r="M330" s="1">
        <f ca="1">DATEDIF(表1[[#This Row],[工作时间]],TODAY(),"Y")</f>
        <v>8</v>
      </c>
      <c r="N330" s="1">
        <f ca="1">DATEDIF(表1[[#This Row],[出生日期]],TODAY(),"Y")</f>
        <v>35</v>
      </c>
    </row>
    <row r="331" spans="1:14" ht="16.5" x14ac:dyDescent="0.2">
      <c r="A331" s="1" t="s">
        <v>1512</v>
      </c>
      <c r="B331" s="1" t="s">
        <v>393</v>
      </c>
      <c r="C331" s="3" t="s">
        <v>36</v>
      </c>
      <c r="D331" s="1" t="str">
        <f>VLOOKUP(表1[[#This Row],[部门]],表2[],2,0)</f>
        <v>营销</v>
      </c>
      <c r="E331" s="1" t="s">
        <v>3477</v>
      </c>
      <c r="F331" s="1" t="s">
        <v>2635</v>
      </c>
      <c r="G331" s="1" t="str">
        <f>IF(MOD(MID(表1[[#This Row],[身份证号]],17,1),2)=1,"男","女")</f>
        <v>男</v>
      </c>
      <c r="H331" s="1" t="str">
        <f>TEXT(MID(表1[[#This Row],[身份证号]],7,8),"0000-00-00")</f>
        <v>1980-12-19</v>
      </c>
      <c r="I331" s="1" t="s">
        <v>3437</v>
      </c>
      <c r="J331" s="6">
        <v>39558</v>
      </c>
      <c r="K331" s="6">
        <v>39558</v>
      </c>
      <c r="L331" s="5">
        <f ca="1">DATEDIF(表1[[#This Row],[入职时间]],TODAY(),"Y")</f>
        <v>10</v>
      </c>
      <c r="M331" s="1">
        <f ca="1">DATEDIF(表1[[#This Row],[工作时间]],TODAY(),"Y")</f>
        <v>10</v>
      </c>
      <c r="N331" s="1">
        <f ca="1">DATEDIF(表1[[#This Row],[出生日期]],TODAY(),"Y")</f>
        <v>37</v>
      </c>
    </row>
    <row r="332" spans="1:14" ht="16.5" x14ac:dyDescent="0.2">
      <c r="A332" s="1" t="s">
        <v>1513</v>
      </c>
      <c r="B332" s="1" t="s">
        <v>394</v>
      </c>
      <c r="C332" s="3" t="s">
        <v>36</v>
      </c>
      <c r="D332" s="1" t="str">
        <f>VLOOKUP(表1[[#This Row],[部门]],表2[],2,0)</f>
        <v>营销</v>
      </c>
      <c r="E332" s="1" t="s">
        <v>3477</v>
      </c>
      <c r="F332" s="1" t="s">
        <v>2636</v>
      </c>
      <c r="G332" s="1" t="str">
        <f>IF(MOD(MID(表1[[#This Row],[身份证号]],17,1),2)=1,"男","女")</f>
        <v>女</v>
      </c>
      <c r="H332" s="1" t="str">
        <f>TEXT(MID(表1[[#This Row],[身份证号]],7,8),"0000-00-00")</f>
        <v>1979-04-27</v>
      </c>
      <c r="I332" s="1" t="s">
        <v>3438</v>
      </c>
      <c r="J332" s="6">
        <v>41044</v>
      </c>
      <c r="K332" s="6">
        <v>38895</v>
      </c>
      <c r="L332" s="5">
        <f ca="1">DATEDIF(表1[[#This Row],[入职时间]],TODAY(),"Y")</f>
        <v>6</v>
      </c>
      <c r="M332" s="1">
        <f ca="1">DATEDIF(表1[[#This Row],[工作时间]],TODAY(),"Y")</f>
        <v>12</v>
      </c>
      <c r="N332" s="1">
        <f ca="1">DATEDIF(表1[[#This Row],[出生日期]],TODAY(),"Y")</f>
        <v>39</v>
      </c>
    </row>
    <row r="333" spans="1:14" ht="16.5" x14ac:dyDescent="0.2">
      <c r="A333" s="1" t="s">
        <v>1514</v>
      </c>
      <c r="B333" s="1" t="s">
        <v>395</v>
      </c>
      <c r="C333" s="3" t="s">
        <v>36</v>
      </c>
      <c r="D333" s="1" t="str">
        <f>VLOOKUP(表1[[#This Row],[部门]],表2[],2,0)</f>
        <v>营销</v>
      </c>
      <c r="E333" s="1" t="s">
        <v>3477</v>
      </c>
      <c r="F333" s="1" t="s">
        <v>2637</v>
      </c>
      <c r="G333" s="1" t="str">
        <f>IF(MOD(MID(表1[[#This Row],[身份证号]],17,1),2)=1,"男","女")</f>
        <v>男</v>
      </c>
      <c r="H333" s="1" t="str">
        <f>TEXT(MID(表1[[#This Row],[身份证号]],7,8),"0000-00-00")</f>
        <v>1978-02-13</v>
      </c>
      <c r="I333" s="1" t="s">
        <v>3438</v>
      </c>
      <c r="J333" s="6">
        <v>38336</v>
      </c>
      <c r="K333" s="6">
        <v>38336</v>
      </c>
      <c r="L333" s="5">
        <f ca="1">DATEDIF(表1[[#This Row],[入职时间]],TODAY(),"Y")</f>
        <v>13</v>
      </c>
      <c r="M333" s="1">
        <f ca="1">DATEDIF(表1[[#This Row],[工作时间]],TODAY(),"Y")</f>
        <v>13</v>
      </c>
      <c r="N333" s="1">
        <f ca="1">DATEDIF(表1[[#This Row],[出生日期]],TODAY(),"Y")</f>
        <v>40</v>
      </c>
    </row>
    <row r="334" spans="1:14" ht="16.5" x14ac:dyDescent="0.2">
      <c r="A334" s="1" t="s">
        <v>1515</v>
      </c>
      <c r="B334" s="1" t="s">
        <v>396</v>
      </c>
      <c r="C334" s="3" t="s">
        <v>36</v>
      </c>
      <c r="D334" s="1" t="str">
        <f>VLOOKUP(表1[[#This Row],[部门]],表2[],2,0)</f>
        <v>营销</v>
      </c>
      <c r="E334" s="1" t="s">
        <v>3477</v>
      </c>
      <c r="F334" s="1" t="s">
        <v>2638</v>
      </c>
      <c r="G334" s="1" t="str">
        <f>IF(MOD(MID(表1[[#This Row],[身份证号]],17,1),2)=1,"男","女")</f>
        <v>男</v>
      </c>
      <c r="H334" s="1" t="str">
        <f>TEXT(MID(表1[[#This Row],[身份证号]],7,8),"0000-00-00")</f>
        <v>1979-01-16</v>
      </c>
      <c r="I334" s="1" t="s">
        <v>3437</v>
      </c>
      <c r="J334" s="6">
        <v>39409</v>
      </c>
      <c r="K334" s="6">
        <v>39409</v>
      </c>
      <c r="L334" s="5">
        <f ca="1">DATEDIF(表1[[#This Row],[入职时间]],TODAY(),"Y")</f>
        <v>10</v>
      </c>
      <c r="M334" s="1">
        <f ca="1">DATEDIF(表1[[#This Row],[工作时间]],TODAY(),"Y")</f>
        <v>10</v>
      </c>
      <c r="N334" s="1">
        <f ca="1">DATEDIF(表1[[#This Row],[出生日期]],TODAY(),"Y")</f>
        <v>39</v>
      </c>
    </row>
    <row r="335" spans="1:14" ht="16.5" x14ac:dyDescent="0.2">
      <c r="A335" s="1" t="s">
        <v>1516</v>
      </c>
      <c r="B335" s="1" t="s">
        <v>397</v>
      </c>
      <c r="C335" s="3" t="s">
        <v>36</v>
      </c>
      <c r="D335" s="1" t="str">
        <f>VLOOKUP(表1[[#This Row],[部门]],表2[],2,0)</f>
        <v>营销</v>
      </c>
      <c r="E335" s="1" t="s">
        <v>3477</v>
      </c>
      <c r="F335" s="1" t="s">
        <v>2639</v>
      </c>
      <c r="G335" s="1" t="str">
        <f>IF(MOD(MID(表1[[#This Row],[身份证号]],17,1),2)=1,"男","女")</f>
        <v>女</v>
      </c>
      <c r="H335" s="1" t="str">
        <f>TEXT(MID(表1[[#This Row],[身份证号]],7,8),"0000-00-00")</f>
        <v>1983-12-25</v>
      </c>
      <c r="I335" s="1" t="s">
        <v>3437</v>
      </c>
      <c r="J335" s="6">
        <v>40515</v>
      </c>
      <c r="K335" s="6">
        <v>40515</v>
      </c>
      <c r="L335" s="5">
        <f ca="1">DATEDIF(表1[[#This Row],[入职时间]],TODAY(),"Y")</f>
        <v>7</v>
      </c>
      <c r="M335" s="1">
        <f ca="1">DATEDIF(表1[[#This Row],[工作时间]],TODAY(),"Y")</f>
        <v>7</v>
      </c>
      <c r="N335" s="1">
        <f ca="1">DATEDIF(表1[[#This Row],[出生日期]],TODAY(),"Y")</f>
        <v>34</v>
      </c>
    </row>
    <row r="336" spans="1:14" ht="16.5" x14ac:dyDescent="0.2">
      <c r="A336" s="1" t="s">
        <v>1517</v>
      </c>
      <c r="B336" s="1" t="s">
        <v>398</v>
      </c>
      <c r="C336" s="3" t="s">
        <v>36</v>
      </c>
      <c r="D336" s="1" t="str">
        <f>VLOOKUP(表1[[#This Row],[部门]],表2[],2,0)</f>
        <v>营销</v>
      </c>
      <c r="E336" s="1" t="s">
        <v>3477</v>
      </c>
      <c r="F336" s="1" t="s">
        <v>2640</v>
      </c>
      <c r="G336" s="1" t="str">
        <f>IF(MOD(MID(表1[[#This Row],[身份证号]],17,1),2)=1,"男","女")</f>
        <v>男</v>
      </c>
      <c r="H336" s="1" t="str">
        <f>TEXT(MID(表1[[#This Row],[身份证号]],7,8),"0000-00-00")</f>
        <v>1984-06-14</v>
      </c>
      <c r="I336" s="1" t="s">
        <v>3437</v>
      </c>
      <c r="J336" s="6">
        <v>40271</v>
      </c>
      <c r="K336" s="6">
        <v>40271</v>
      </c>
      <c r="L336" s="5">
        <f ca="1">DATEDIF(表1[[#This Row],[入职时间]],TODAY(),"Y")</f>
        <v>8</v>
      </c>
      <c r="M336" s="1">
        <f ca="1">DATEDIF(表1[[#This Row],[工作时间]],TODAY(),"Y")</f>
        <v>8</v>
      </c>
      <c r="N336" s="1">
        <f ca="1">DATEDIF(表1[[#This Row],[出生日期]],TODAY(),"Y")</f>
        <v>34</v>
      </c>
    </row>
    <row r="337" spans="1:14" ht="16.5" x14ac:dyDescent="0.2">
      <c r="A337" s="1" t="s">
        <v>1518</v>
      </c>
      <c r="B337" s="1" t="s">
        <v>399</v>
      </c>
      <c r="C337" s="3" t="s">
        <v>36</v>
      </c>
      <c r="D337" s="1" t="str">
        <f>VLOOKUP(表1[[#This Row],[部门]],表2[],2,0)</f>
        <v>营销</v>
      </c>
      <c r="E337" s="1" t="s">
        <v>3477</v>
      </c>
      <c r="F337" s="1" t="s">
        <v>2641</v>
      </c>
      <c r="G337" s="1" t="str">
        <f>IF(MOD(MID(表1[[#This Row],[身份证号]],17,1),2)=1,"男","女")</f>
        <v>男</v>
      </c>
      <c r="H337" s="1" t="str">
        <f>TEXT(MID(表1[[#This Row],[身份证号]],7,8),"0000-00-00")</f>
        <v>1984-05-25</v>
      </c>
      <c r="I337" s="1" t="s">
        <v>3438</v>
      </c>
      <c r="J337" s="6">
        <v>40058</v>
      </c>
      <c r="K337" s="6">
        <v>40058</v>
      </c>
      <c r="L337" s="5">
        <f ca="1">DATEDIF(表1[[#This Row],[入职时间]],TODAY(),"Y")</f>
        <v>8</v>
      </c>
      <c r="M337" s="1">
        <f ca="1">DATEDIF(表1[[#This Row],[工作时间]],TODAY(),"Y")</f>
        <v>8</v>
      </c>
      <c r="N337" s="1">
        <f ca="1">DATEDIF(表1[[#This Row],[出生日期]],TODAY(),"Y")</f>
        <v>34</v>
      </c>
    </row>
    <row r="338" spans="1:14" ht="16.5" x14ac:dyDescent="0.2">
      <c r="A338" s="1" t="s">
        <v>1519</v>
      </c>
      <c r="B338" s="1" t="s">
        <v>400</v>
      </c>
      <c r="C338" s="3" t="s">
        <v>36</v>
      </c>
      <c r="D338" s="1" t="str">
        <f>VLOOKUP(表1[[#This Row],[部门]],表2[],2,0)</f>
        <v>营销</v>
      </c>
      <c r="E338" s="1" t="s">
        <v>3477</v>
      </c>
      <c r="F338" s="1" t="s">
        <v>2642</v>
      </c>
      <c r="G338" s="1" t="str">
        <f>IF(MOD(MID(表1[[#This Row],[身份证号]],17,1),2)=1,"男","女")</f>
        <v>女</v>
      </c>
      <c r="H338" s="1" t="str">
        <f>TEXT(MID(表1[[#This Row],[身份证号]],7,8),"0000-00-00")</f>
        <v>1981-04-01</v>
      </c>
      <c r="I338" s="1" t="s">
        <v>3438</v>
      </c>
      <c r="J338" s="6">
        <v>39882</v>
      </c>
      <c r="K338" s="6">
        <v>39882</v>
      </c>
      <c r="L338" s="5">
        <f ca="1">DATEDIF(表1[[#This Row],[入职时间]],TODAY(),"Y")</f>
        <v>9</v>
      </c>
      <c r="M338" s="1">
        <f ca="1">DATEDIF(表1[[#This Row],[工作时间]],TODAY(),"Y")</f>
        <v>9</v>
      </c>
      <c r="N338" s="1">
        <f ca="1">DATEDIF(表1[[#This Row],[出生日期]],TODAY(),"Y")</f>
        <v>37</v>
      </c>
    </row>
    <row r="339" spans="1:14" ht="16.5" x14ac:dyDescent="0.2">
      <c r="A339" s="1" t="s">
        <v>1520</v>
      </c>
      <c r="B339" s="1" t="s">
        <v>401</v>
      </c>
      <c r="C339" s="3" t="s">
        <v>36</v>
      </c>
      <c r="D339" s="1" t="str">
        <f>VLOOKUP(表1[[#This Row],[部门]],表2[],2,0)</f>
        <v>营销</v>
      </c>
      <c r="E339" s="1" t="s">
        <v>3477</v>
      </c>
      <c r="F339" s="1" t="s">
        <v>2643</v>
      </c>
      <c r="G339" s="1" t="str">
        <f>IF(MOD(MID(表1[[#This Row],[身份证号]],17,1),2)=1,"男","女")</f>
        <v>男</v>
      </c>
      <c r="H339" s="1" t="str">
        <f>TEXT(MID(表1[[#This Row],[身份证号]],7,8),"0000-00-00")</f>
        <v>1978-01-20</v>
      </c>
      <c r="I339" s="1" t="s">
        <v>3438</v>
      </c>
      <c r="J339" s="6">
        <v>36663</v>
      </c>
      <c r="K339" s="6">
        <v>36663</v>
      </c>
      <c r="L339" s="5">
        <f ca="1">DATEDIF(表1[[#This Row],[入职时间]],TODAY(),"Y")</f>
        <v>18</v>
      </c>
      <c r="M339" s="1">
        <f ca="1">DATEDIF(表1[[#This Row],[工作时间]],TODAY(),"Y")</f>
        <v>18</v>
      </c>
      <c r="N339" s="1">
        <f ca="1">DATEDIF(表1[[#This Row],[出生日期]],TODAY(),"Y")</f>
        <v>40</v>
      </c>
    </row>
    <row r="340" spans="1:14" ht="16.5" x14ac:dyDescent="0.2">
      <c r="A340" s="1" t="s">
        <v>1521</v>
      </c>
      <c r="B340" s="1" t="s">
        <v>402</v>
      </c>
      <c r="C340" s="3" t="s">
        <v>36</v>
      </c>
      <c r="D340" s="1" t="str">
        <f>VLOOKUP(表1[[#This Row],[部门]],表2[],2,0)</f>
        <v>营销</v>
      </c>
      <c r="E340" s="1" t="s">
        <v>3477</v>
      </c>
      <c r="F340" s="1" t="s">
        <v>2644</v>
      </c>
      <c r="G340" s="1" t="str">
        <f>IF(MOD(MID(表1[[#This Row],[身份证号]],17,1),2)=1,"男","女")</f>
        <v>男</v>
      </c>
      <c r="H340" s="1" t="str">
        <f>TEXT(MID(表1[[#This Row],[身份证号]],7,8),"0000-00-00")</f>
        <v>1981-10-16</v>
      </c>
      <c r="I340" s="1" t="s">
        <v>3437</v>
      </c>
      <c r="J340" s="6">
        <v>41038</v>
      </c>
      <c r="K340" s="6">
        <v>39282</v>
      </c>
      <c r="L340" s="5">
        <f ca="1">DATEDIF(表1[[#This Row],[入职时间]],TODAY(),"Y")</f>
        <v>6</v>
      </c>
      <c r="M340" s="1">
        <f ca="1">DATEDIF(表1[[#This Row],[工作时间]],TODAY(),"Y")</f>
        <v>11</v>
      </c>
      <c r="N340" s="1">
        <f ca="1">DATEDIF(表1[[#This Row],[出生日期]],TODAY(),"Y")</f>
        <v>36</v>
      </c>
    </row>
    <row r="341" spans="1:14" ht="16.5" x14ac:dyDescent="0.2">
      <c r="A341" s="1" t="s">
        <v>1522</v>
      </c>
      <c r="B341" s="1" t="s">
        <v>403</v>
      </c>
      <c r="C341" s="3" t="s">
        <v>36</v>
      </c>
      <c r="D341" s="1" t="str">
        <f>VLOOKUP(表1[[#This Row],[部门]],表2[],2,0)</f>
        <v>营销</v>
      </c>
      <c r="E341" s="1" t="s">
        <v>3477</v>
      </c>
      <c r="F341" s="1" t="s">
        <v>2645</v>
      </c>
      <c r="G341" s="1" t="str">
        <f>IF(MOD(MID(表1[[#This Row],[身份证号]],17,1),2)=1,"男","女")</f>
        <v>男</v>
      </c>
      <c r="H341" s="1" t="str">
        <f>TEXT(MID(表1[[#This Row],[身份证号]],7,8),"0000-00-00")</f>
        <v>1983-09-16</v>
      </c>
      <c r="I341" s="1" t="s">
        <v>3437</v>
      </c>
      <c r="J341" s="6">
        <v>40184</v>
      </c>
      <c r="K341" s="6">
        <v>40184</v>
      </c>
      <c r="L341" s="5">
        <f ca="1">DATEDIF(表1[[#This Row],[入职时间]],TODAY(),"Y")</f>
        <v>8</v>
      </c>
      <c r="M341" s="1">
        <f ca="1">DATEDIF(表1[[#This Row],[工作时间]],TODAY(),"Y")</f>
        <v>8</v>
      </c>
      <c r="N341" s="1">
        <f ca="1">DATEDIF(表1[[#This Row],[出生日期]],TODAY(),"Y")</f>
        <v>34</v>
      </c>
    </row>
    <row r="342" spans="1:14" ht="16.5" x14ac:dyDescent="0.2">
      <c r="A342" s="1" t="s">
        <v>1523</v>
      </c>
      <c r="B342" s="1" t="s">
        <v>404</v>
      </c>
      <c r="C342" s="3" t="s">
        <v>36</v>
      </c>
      <c r="D342" s="1" t="str">
        <f>VLOOKUP(表1[[#This Row],[部门]],表2[],2,0)</f>
        <v>营销</v>
      </c>
      <c r="E342" s="1" t="s">
        <v>3477</v>
      </c>
      <c r="F342" s="1" t="s">
        <v>2646</v>
      </c>
      <c r="G342" s="1" t="str">
        <f>IF(MOD(MID(表1[[#This Row],[身份证号]],17,1),2)=1,"男","女")</f>
        <v>男</v>
      </c>
      <c r="H342" s="1" t="str">
        <f>TEXT(MID(表1[[#This Row],[身份证号]],7,8),"0000-00-00")</f>
        <v>1980-02-13</v>
      </c>
      <c r="I342" s="1" t="s">
        <v>3438</v>
      </c>
      <c r="J342" s="6">
        <v>39335</v>
      </c>
      <c r="K342" s="6">
        <v>39335</v>
      </c>
      <c r="L342" s="5">
        <f ca="1">DATEDIF(表1[[#This Row],[入职时间]],TODAY(),"Y")</f>
        <v>10</v>
      </c>
      <c r="M342" s="1">
        <f ca="1">DATEDIF(表1[[#This Row],[工作时间]],TODAY(),"Y")</f>
        <v>10</v>
      </c>
      <c r="N342" s="1">
        <f ca="1">DATEDIF(表1[[#This Row],[出生日期]],TODAY(),"Y")</f>
        <v>38</v>
      </c>
    </row>
    <row r="343" spans="1:14" ht="16.5" x14ac:dyDescent="0.2">
      <c r="A343" s="1" t="s">
        <v>1524</v>
      </c>
      <c r="B343" s="1" t="s">
        <v>405</v>
      </c>
      <c r="C343" s="3" t="s">
        <v>36</v>
      </c>
      <c r="D343" s="1" t="str">
        <f>VLOOKUP(表1[[#This Row],[部门]],表2[],2,0)</f>
        <v>营销</v>
      </c>
      <c r="E343" s="1" t="s">
        <v>3477</v>
      </c>
      <c r="F343" s="1" t="s">
        <v>2647</v>
      </c>
      <c r="G343" s="1" t="str">
        <f>IF(MOD(MID(表1[[#This Row],[身份证号]],17,1),2)=1,"男","女")</f>
        <v>女</v>
      </c>
      <c r="H343" s="1" t="str">
        <f>TEXT(MID(表1[[#This Row],[身份证号]],7,8),"0000-00-00")</f>
        <v>1982-02-03</v>
      </c>
      <c r="I343" s="1" t="s">
        <v>3437</v>
      </c>
      <c r="J343" s="6">
        <v>39887</v>
      </c>
      <c r="K343" s="6">
        <v>39887</v>
      </c>
      <c r="L343" s="5">
        <f ca="1">DATEDIF(表1[[#This Row],[入职时间]],TODAY(),"Y")</f>
        <v>9</v>
      </c>
      <c r="M343" s="1">
        <f ca="1">DATEDIF(表1[[#This Row],[工作时间]],TODAY(),"Y")</f>
        <v>9</v>
      </c>
      <c r="N343" s="1">
        <f ca="1">DATEDIF(表1[[#This Row],[出生日期]],TODAY(),"Y")</f>
        <v>36</v>
      </c>
    </row>
    <row r="344" spans="1:14" ht="16.5" x14ac:dyDescent="0.2">
      <c r="A344" s="1" t="s">
        <v>1525</v>
      </c>
      <c r="B344" s="1" t="s">
        <v>406</v>
      </c>
      <c r="C344" s="3" t="s">
        <v>36</v>
      </c>
      <c r="D344" s="1" t="str">
        <f>VLOOKUP(表1[[#This Row],[部门]],表2[],2,0)</f>
        <v>营销</v>
      </c>
      <c r="E344" s="1" t="s">
        <v>3477</v>
      </c>
      <c r="F344" s="1" t="s">
        <v>2648</v>
      </c>
      <c r="G344" s="1" t="str">
        <f>IF(MOD(MID(表1[[#This Row],[身份证号]],17,1),2)=1,"男","女")</f>
        <v>男</v>
      </c>
      <c r="H344" s="1" t="str">
        <f>TEXT(MID(表1[[#This Row],[身份证号]],7,8),"0000-00-00")</f>
        <v>1983-04-12</v>
      </c>
      <c r="I344" s="1" t="s">
        <v>3438</v>
      </c>
      <c r="J344" s="6">
        <v>39047</v>
      </c>
      <c r="K344" s="6">
        <v>39047</v>
      </c>
      <c r="L344" s="5">
        <f ca="1">DATEDIF(表1[[#This Row],[入职时间]],TODAY(),"Y")</f>
        <v>11</v>
      </c>
      <c r="M344" s="1">
        <f ca="1">DATEDIF(表1[[#This Row],[工作时间]],TODAY(),"Y")</f>
        <v>11</v>
      </c>
      <c r="N344" s="1">
        <f ca="1">DATEDIF(表1[[#This Row],[出生日期]],TODAY(),"Y")</f>
        <v>35</v>
      </c>
    </row>
    <row r="345" spans="1:14" ht="16.5" x14ac:dyDescent="0.2">
      <c r="A345" s="1" t="s">
        <v>1526</v>
      </c>
      <c r="B345" s="1" t="s">
        <v>407</v>
      </c>
      <c r="C345" s="3" t="s">
        <v>36</v>
      </c>
      <c r="D345" s="1" t="str">
        <f>VLOOKUP(表1[[#This Row],[部门]],表2[],2,0)</f>
        <v>营销</v>
      </c>
      <c r="E345" s="1" t="s">
        <v>3477</v>
      </c>
      <c r="F345" s="1" t="s">
        <v>2649</v>
      </c>
      <c r="G345" s="1" t="str">
        <f>IF(MOD(MID(表1[[#This Row],[身份证号]],17,1),2)=1,"男","女")</f>
        <v>男</v>
      </c>
      <c r="H345" s="1" t="str">
        <f>TEXT(MID(表1[[#This Row],[身份证号]],7,8),"0000-00-00")</f>
        <v>1981-12-06</v>
      </c>
      <c r="I345" s="1" t="s">
        <v>3437</v>
      </c>
      <c r="J345" s="6">
        <v>40550</v>
      </c>
      <c r="K345" s="6">
        <v>37774</v>
      </c>
      <c r="L345" s="5">
        <f ca="1">DATEDIF(表1[[#This Row],[入职时间]],TODAY(),"Y")</f>
        <v>7</v>
      </c>
      <c r="M345" s="1">
        <f ca="1">DATEDIF(表1[[#This Row],[工作时间]],TODAY(),"Y")</f>
        <v>15</v>
      </c>
      <c r="N345" s="1">
        <f ca="1">DATEDIF(表1[[#This Row],[出生日期]],TODAY(),"Y")</f>
        <v>36</v>
      </c>
    </row>
    <row r="346" spans="1:14" ht="16.5" x14ac:dyDescent="0.2">
      <c r="A346" s="1" t="s">
        <v>1527</v>
      </c>
      <c r="B346" s="1" t="s">
        <v>408</v>
      </c>
      <c r="C346" s="3" t="s">
        <v>36</v>
      </c>
      <c r="D346" s="1" t="str">
        <f>VLOOKUP(表1[[#This Row],[部门]],表2[],2,0)</f>
        <v>营销</v>
      </c>
      <c r="E346" s="1" t="s">
        <v>3477</v>
      </c>
      <c r="F346" s="1" t="s">
        <v>2650</v>
      </c>
      <c r="G346" s="1" t="str">
        <f>IF(MOD(MID(表1[[#This Row],[身份证号]],17,1),2)=1,"男","女")</f>
        <v>女</v>
      </c>
      <c r="H346" s="1" t="str">
        <f>TEXT(MID(表1[[#This Row],[身份证号]],7,8),"0000-00-00")</f>
        <v>1983-09-02</v>
      </c>
      <c r="I346" s="1" t="s">
        <v>3432</v>
      </c>
      <c r="J346" s="6">
        <v>39123</v>
      </c>
      <c r="K346" s="6">
        <v>39123</v>
      </c>
      <c r="L346" s="5">
        <f ca="1">DATEDIF(表1[[#This Row],[入职时间]],TODAY(),"Y")</f>
        <v>11</v>
      </c>
      <c r="M346" s="1">
        <f ca="1">DATEDIF(表1[[#This Row],[工作时间]],TODAY(),"Y")</f>
        <v>11</v>
      </c>
      <c r="N346" s="1">
        <f ca="1">DATEDIF(表1[[#This Row],[出生日期]],TODAY(),"Y")</f>
        <v>34</v>
      </c>
    </row>
    <row r="347" spans="1:14" ht="16.5" x14ac:dyDescent="0.2">
      <c r="A347" s="1" t="s">
        <v>1528</v>
      </c>
      <c r="B347" s="1" t="s">
        <v>409</v>
      </c>
      <c r="C347" s="3" t="s">
        <v>36</v>
      </c>
      <c r="D347" s="1" t="str">
        <f>VLOOKUP(表1[[#This Row],[部门]],表2[],2,0)</f>
        <v>营销</v>
      </c>
      <c r="E347" s="1" t="s">
        <v>3477</v>
      </c>
      <c r="F347" s="1" t="s">
        <v>2651</v>
      </c>
      <c r="G347" s="1" t="str">
        <f>IF(MOD(MID(表1[[#This Row],[身份证号]],17,1),2)=1,"男","女")</f>
        <v>男</v>
      </c>
      <c r="H347" s="1" t="str">
        <f>TEXT(MID(表1[[#This Row],[身份证号]],7,8),"0000-00-00")</f>
        <v>1983-05-29</v>
      </c>
      <c r="I347" s="1" t="s">
        <v>3437</v>
      </c>
      <c r="J347" s="6">
        <v>40683</v>
      </c>
      <c r="K347" s="6">
        <v>38588</v>
      </c>
      <c r="L347" s="5">
        <f ca="1">DATEDIF(表1[[#This Row],[入职时间]],TODAY(),"Y")</f>
        <v>7</v>
      </c>
      <c r="M347" s="1">
        <f ca="1">DATEDIF(表1[[#This Row],[工作时间]],TODAY(),"Y")</f>
        <v>13</v>
      </c>
      <c r="N347" s="1">
        <f ca="1">DATEDIF(表1[[#This Row],[出生日期]],TODAY(),"Y")</f>
        <v>35</v>
      </c>
    </row>
    <row r="348" spans="1:14" ht="16.5" x14ac:dyDescent="0.2">
      <c r="A348" s="1" t="s">
        <v>1529</v>
      </c>
      <c r="B348" s="1" t="s">
        <v>410</v>
      </c>
      <c r="C348" s="3" t="s">
        <v>36</v>
      </c>
      <c r="D348" s="1" t="str">
        <f>VLOOKUP(表1[[#This Row],[部门]],表2[],2,0)</f>
        <v>营销</v>
      </c>
      <c r="E348" s="1" t="s">
        <v>3477</v>
      </c>
      <c r="F348" s="1" t="s">
        <v>2652</v>
      </c>
      <c r="G348" s="1" t="str">
        <f>IF(MOD(MID(表1[[#This Row],[身份证号]],17,1),2)=1,"男","女")</f>
        <v>男</v>
      </c>
      <c r="H348" s="1" t="str">
        <f>TEXT(MID(表1[[#This Row],[身份证号]],7,8),"0000-00-00")</f>
        <v>1982-10-27</v>
      </c>
      <c r="I348" s="1" t="s">
        <v>3437</v>
      </c>
      <c r="J348" s="6">
        <v>41169</v>
      </c>
      <c r="K348" s="6">
        <v>38760</v>
      </c>
      <c r="L348" s="5">
        <f ca="1">DATEDIF(表1[[#This Row],[入职时间]],TODAY(),"Y")</f>
        <v>5</v>
      </c>
      <c r="M348" s="1">
        <f ca="1">DATEDIF(表1[[#This Row],[工作时间]],TODAY(),"Y")</f>
        <v>12</v>
      </c>
      <c r="N348" s="1">
        <f ca="1">DATEDIF(表1[[#This Row],[出生日期]],TODAY(),"Y")</f>
        <v>35</v>
      </c>
    </row>
    <row r="349" spans="1:14" ht="16.5" x14ac:dyDescent="0.2">
      <c r="A349" s="1" t="s">
        <v>1530</v>
      </c>
      <c r="B349" s="1" t="s">
        <v>411</v>
      </c>
      <c r="C349" s="3" t="s">
        <v>36</v>
      </c>
      <c r="D349" s="1" t="str">
        <f>VLOOKUP(表1[[#This Row],[部门]],表2[],2,0)</f>
        <v>营销</v>
      </c>
      <c r="E349" s="1" t="s">
        <v>3477</v>
      </c>
      <c r="F349" s="1" t="s">
        <v>2653</v>
      </c>
      <c r="G349" s="1" t="str">
        <f>IF(MOD(MID(表1[[#This Row],[身份证号]],17,1),2)=1,"男","女")</f>
        <v>男</v>
      </c>
      <c r="H349" s="1" t="str">
        <f>TEXT(MID(表1[[#This Row],[身份证号]],7,8),"0000-00-00")</f>
        <v>1984-11-15</v>
      </c>
      <c r="I349" s="1" t="s">
        <v>3437</v>
      </c>
      <c r="J349" s="6">
        <v>40194</v>
      </c>
      <c r="K349" s="6">
        <v>40194</v>
      </c>
      <c r="L349" s="5">
        <f ca="1">DATEDIF(表1[[#This Row],[入职时间]],TODAY(),"Y")</f>
        <v>8</v>
      </c>
      <c r="M349" s="1">
        <f ca="1">DATEDIF(表1[[#This Row],[工作时间]],TODAY(),"Y")</f>
        <v>8</v>
      </c>
      <c r="N349" s="1">
        <f ca="1">DATEDIF(表1[[#This Row],[出生日期]],TODAY(),"Y")</f>
        <v>33</v>
      </c>
    </row>
    <row r="350" spans="1:14" ht="16.5" x14ac:dyDescent="0.2">
      <c r="A350" s="1" t="s">
        <v>1531</v>
      </c>
      <c r="B350" s="1" t="s">
        <v>412</v>
      </c>
      <c r="C350" s="3" t="s">
        <v>40</v>
      </c>
      <c r="D350" s="1" t="str">
        <f>VLOOKUP(表1[[#This Row],[部门]],表2[],2,0)</f>
        <v>营销</v>
      </c>
      <c r="E350" s="1" t="s">
        <v>3470</v>
      </c>
      <c r="F350" s="1" t="s">
        <v>2654</v>
      </c>
      <c r="G350" s="1" t="str">
        <f>IF(MOD(MID(表1[[#This Row],[身份证号]],17,1),2)=1,"男","女")</f>
        <v>女</v>
      </c>
      <c r="H350" s="1" t="str">
        <f>TEXT(MID(表1[[#This Row],[身份证号]],7,8),"0000-00-00")</f>
        <v>1986-12-26</v>
      </c>
      <c r="I350" s="1" t="s">
        <v>3436</v>
      </c>
      <c r="J350" s="6">
        <v>41239</v>
      </c>
      <c r="K350" s="6">
        <v>41239</v>
      </c>
      <c r="L350" s="5">
        <f ca="1">DATEDIF(表1[[#This Row],[入职时间]],TODAY(),"Y")</f>
        <v>5</v>
      </c>
      <c r="M350" s="1">
        <f ca="1">DATEDIF(表1[[#This Row],[工作时间]],TODAY(),"Y")</f>
        <v>5</v>
      </c>
      <c r="N350" s="1">
        <f ca="1">DATEDIF(表1[[#This Row],[出生日期]],TODAY(),"Y")</f>
        <v>31</v>
      </c>
    </row>
    <row r="351" spans="1:14" ht="16.5" x14ac:dyDescent="0.2">
      <c r="A351" s="1" t="s">
        <v>1532</v>
      </c>
      <c r="B351" s="1" t="s">
        <v>413</v>
      </c>
      <c r="C351" s="3" t="s">
        <v>40</v>
      </c>
      <c r="D351" s="1" t="str">
        <f>VLOOKUP(表1[[#This Row],[部门]],表2[],2,0)</f>
        <v>营销</v>
      </c>
      <c r="E351" s="1" t="s">
        <v>3478</v>
      </c>
      <c r="F351" s="1" t="s">
        <v>2655</v>
      </c>
      <c r="G351" s="1" t="str">
        <f>IF(MOD(MID(表1[[#This Row],[身份证号]],17,1),2)=1,"男","女")</f>
        <v>女</v>
      </c>
      <c r="H351" s="1" t="str">
        <f>TEXT(MID(表1[[#This Row],[身份证号]],7,8),"0000-00-00")</f>
        <v>1981-04-19</v>
      </c>
      <c r="I351" s="1" t="s">
        <v>3437</v>
      </c>
      <c r="J351" s="6">
        <v>39435</v>
      </c>
      <c r="K351" s="6">
        <v>39435</v>
      </c>
      <c r="L351" s="5">
        <f ca="1">DATEDIF(表1[[#This Row],[入职时间]],TODAY(),"Y")</f>
        <v>10</v>
      </c>
      <c r="M351" s="1">
        <f ca="1">DATEDIF(表1[[#This Row],[工作时间]],TODAY(),"Y")</f>
        <v>10</v>
      </c>
      <c r="N351" s="1">
        <f ca="1">DATEDIF(表1[[#This Row],[出生日期]],TODAY(),"Y")</f>
        <v>37</v>
      </c>
    </row>
    <row r="352" spans="1:14" ht="16.5" x14ac:dyDescent="0.2">
      <c r="A352" s="1" t="s">
        <v>1533</v>
      </c>
      <c r="B352" s="1" t="s">
        <v>414</v>
      </c>
      <c r="C352" s="3" t="s">
        <v>40</v>
      </c>
      <c r="D352" s="1" t="str">
        <f>VLOOKUP(表1[[#This Row],[部门]],表2[],2,0)</f>
        <v>营销</v>
      </c>
      <c r="E352" s="1" t="s">
        <v>3478</v>
      </c>
      <c r="F352" s="1" t="s">
        <v>2656</v>
      </c>
      <c r="G352" s="1" t="str">
        <f>IF(MOD(MID(表1[[#This Row],[身份证号]],17,1),2)=1,"男","女")</f>
        <v>男</v>
      </c>
      <c r="H352" s="1" t="str">
        <f>TEXT(MID(表1[[#This Row],[身份证号]],7,8),"0000-00-00")</f>
        <v>1981-10-20</v>
      </c>
      <c r="I352" s="1" t="s">
        <v>3437</v>
      </c>
      <c r="J352" s="6">
        <v>40143</v>
      </c>
      <c r="K352" s="6">
        <v>40143</v>
      </c>
      <c r="L352" s="5">
        <f ca="1">DATEDIF(表1[[#This Row],[入职时间]],TODAY(),"Y")</f>
        <v>8</v>
      </c>
      <c r="M352" s="1">
        <f ca="1">DATEDIF(表1[[#This Row],[工作时间]],TODAY(),"Y")</f>
        <v>8</v>
      </c>
      <c r="N352" s="1">
        <f ca="1">DATEDIF(表1[[#This Row],[出生日期]],TODAY(),"Y")</f>
        <v>36</v>
      </c>
    </row>
    <row r="353" spans="1:14" ht="16.5" x14ac:dyDescent="0.2">
      <c r="A353" s="1" t="s">
        <v>1534</v>
      </c>
      <c r="B353" s="1" t="s">
        <v>415</v>
      </c>
      <c r="C353" s="3" t="s">
        <v>40</v>
      </c>
      <c r="D353" s="1" t="str">
        <f>VLOOKUP(表1[[#This Row],[部门]],表2[],2,0)</f>
        <v>营销</v>
      </c>
      <c r="E353" s="1" t="s">
        <v>3478</v>
      </c>
      <c r="F353" s="1" t="s">
        <v>2657</v>
      </c>
      <c r="G353" s="1" t="str">
        <f>IF(MOD(MID(表1[[#This Row],[身份证号]],17,1),2)=1,"男","女")</f>
        <v>男</v>
      </c>
      <c r="H353" s="1" t="str">
        <f>TEXT(MID(表1[[#This Row],[身份证号]],7,8),"0000-00-00")</f>
        <v>1984-03-24</v>
      </c>
      <c r="I353" s="1" t="s">
        <v>3437</v>
      </c>
      <c r="J353" s="6">
        <v>41133</v>
      </c>
      <c r="K353" s="6">
        <v>41133</v>
      </c>
      <c r="L353" s="5">
        <f ca="1">DATEDIF(表1[[#This Row],[入职时间]],TODAY(),"Y")</f>
        <v>6</v>
      </c>
      <c r="M353" s="1">
        <f ca="1">DATEDIF(表1[[#This Row],[工作时间]],TODAY(),"Y")</f>
        <v>6</v>
      </c>
      <c r="N353" s="1">
        <f ca="1">DATEDIF(表1[[#This Row],[出生日期]],TODAY(),"Y")</f>
        <v>34</v>
      </c>
    </row>
    <row r="354" spans="1:14" ht="16.5" x14ac:dyDescent="0.2">
      <c r="A354" s="1" t="s">
        <v>1535</v>
      </c>
      <c r="B354" s="1" t="s">
        <v>416</v>
      </c>
      <c r="C354" s="3" t="s">
        <v>40</v>
      </c>
      <c r="D354" s="1" t="str">
        <f>VLOOKUP(表1[[#This Row],[部门]],表2[],2,0)</f>
        <v>营销</v>
      </c>
      <c r="E354" s="1" t="s">
        <v>3478</v>
      </c>
      <c r="F354" s="1" t="s">
        <v>2658</v>
      </c>
      <c r="G354" s="1" t="str">
        <f>IF(MOD(MID(表1[[#This Row],[身份证号]],17,1),2)=1,"男","女")</f>
        <v>男</v>
      </c>
      <c r="H354" s="1" t="str">
        <f>TEXT(MID(表1[[#This Row],[身份证号]],7,8),"0000-00-00")</f>
        <v>1984-05-13</v>
      </c>
      <c r="I354" s="1" t="s">
        <v>3436</v>
      </c>
      <c r="J354" s="6">
        <v>39412</v>
      </c>
      <c r="K354" s="6">
        <v>39412</v>
      </c>
      <c r="L354" s="5">
        <f ca="1">DATEDIF(表1[[#This Row],[入职时间]],TODAY(),"Y")</f>
        <v>10</v>
      </c>
      <c r="M354" s="1">
        <f ca="1">DATEDIF(表1[[#This Row],[工作时间]],TODAY(),"Y")</f>
        <v>10</v>
      </c>
      <c r="N354" s="1">
        <f ca="1">DATEDIF(表1[[#This Row],[出生日期]],TODAY(),"Y")</f>
        <v>34</v>
      </c>
    </row>
    <row r="355" spans="1:14" ht="16.5" x14ac:dyDescent="0.2">
      <c r="A355" s="1" t="s">
        <v>1536</v>
      </c>
      <c r="B355" s="1" t="s">
        <v>417</v>
      </c>
      <c r="C355" s="3" t="s">
        <v>40</v>
      </c>
      <c r="D355" s="1" t="str">
        <f>VLOOKUP(表1[[#This Row],[部门]],表2[],2,0)</f>
        <v>营销</v>
      </c>
      <c r="E355" s="1" t="s">
        <v>3478</v>
      </c>
      <c r="F355" s="1" t="s">
        <v>2659</v>
      </c>
      <c r="G355" s="1" t="str">
        <f>IF(MOD(MID(表1[[#This Row],[身份证号]],17,1),2)=1,"男","女")</f>
        <v>女</v>
      </c>
      <c r="H355" s="1" t="str">
        <f>TEXT(MID(表1[[#This Row],[身份证号]],7,8),"0000-00-00")</f>
        <v>1985-05-27</v>
      </c>
      <c r="I355" s="1" t="s">
        <v>3438</v>
      </c>
      <c r="J355" s="6">
        <v>40345</v>
      </c>
      <c r="K355" s="6">
        <v>40345</v>
      </c>
      <c r="L355" s="5">
        <f ca="1">DATEDIF(表1[[#This Row],[入职时间]],TODAY(),"Y")</f>
        <v>8</v>
      </c>
      <c r="M355" s="1">
        <f ca="1">DATEDIF(表1[[#This Row],[工作时间]],TODAY(),"Y")</f>
        <v>8</v>
      </c>
      <c r="N355" s="1">
        <f ca="1">DATEDIF(表1[[#This Row],[出生日期]],TODAY(),"Y")</f>
        <v>33</v>
      </c>
    </row>
    <row r="356" spans="1:14" ht="16.5" x14ac:dyDescent="0.2">
      <c r="A356" s="1" t="s">
        <v>1537</v>
      </c>
      <c r="B356" s="1" t="s">
        <v>418</v>
      </c>
      <c r="C356" s="3" t="s">
        <v>40</v>
      </c>
      <c r="D356" s="1" t="str">
        <f>VLOOKUP(表1[[#This Row],[部门]],表2[],2,0)</f>
        <v>营销</v>
      </c>
      <c r="E356" s="1" t="s">
        <v>3478</v>
      </c>
      <c r="F356" s="1" t="s">
        <v>2660</v>
      </c>
      <c r="G356" s="1" t="str">
        <f>IF(MOD(MID(表1[[#This Row],[身份证号]],17,1),2)=1,"男","女")</f>
        <v>女</v>
      </c>
      <c r="H356" s="1" t="str">
        <f>TEXT(MID(表1[[#This Row],[身份证号]],7,8),"0000-00-00")</f>
        <v>1983-01-19</v>
      </c>
      <c r="I356" s="1" t="s">
        <v>3437</v>
      </c>
      <c r="J356" s="6">
        <v>40764</v>
      </c>
      <c r="K356" s="6">
        <v>40764</v>
      </c>
      <c r="L356" s="5">
        <f ca="1">DATEDIF(表1[[#This Row],[入职时间]],TODAY(),"Y")</f>
        <v>7</v>
      </c>
      <c r="M356" s="1">
        <f ca="1">DATEDIF(表1[[#This Row],[工作时间]],TODAY(),"Y")</f>
        <v>7</v>
      </c>
      <c r="N356" s="1">
        <f ca="1">DATEDIF(表1[[#This Row],[出生日期]],TODAY(),"Y")</f>
        <v>35</v>
      </c>
    </row>
    <row r="357" spans="1:14" ht="16.5" x14ac:dyDescent="0.2">
      <c r="A357" s="1" t="s">
        <v>1538</v>
      </c>
      <c r="B357" s="1" t="s">
        <v>419</v>
      </c>
      <c r="C357" s="3" t="s">
        <v>40</v>
      </c>
      <c r="D357" s="1" t="str">
        <f>VLOOKUP(表1[[#This Row],[部门]],表2[],2,0)</f>
        <v>营销</v>
      </c>
      <c r="E357" s="1" t="s">
        <v>3478</v>
      </c>
      <c r="F357" s="1" t="s">
        <v>2661</v>
      </c>
      <c r="G357" s="1" t="str">
        <f>IF(MOD(MID(表1[[#This Row],[身份证号]],17,1),2)=1,"男","女")</f>
        <v>男</v>
      </c>
      <c r="H357" s="1" t="str">
        <f>TEXT(MID(表1[[#This Row],[身份证号]],7,8),"0000-00-00")</f>
        <v>1983-07-01</v>
      </c>
      <c r="I357" s="1" t="s">
        <v>3437</v>
      </c>
      <c r="J357" s="6">
        <v>38410</v>
      </c>
      <c r="K357" s="6">
        <v>38410</v>
      </c>
      <c r="L357" s="5">
        <f ca="1">DATEDIF(表1[[#This Row],[入职时间]],TODAY(),"Y")</f>
        <v>13</v>
      </c>
      <c r="M357" s="1">
        <f ca="1">DATEDIF(表1[[#This Row],[工作时间]],TODAY(),"Y")</f>
        <v>13</v>
      </c>
      <c r="N357" s="1">
        <f ca="1">DATEDIF(表1[[#This Row],[出生日期]],TODAY(),"Y")</f>
        <v>35</v>
      </c>
    </row>
    <row r="358" spans="1:14" ht="16.5" x14ac:dyDescent="0.2">
      <c r="A358" s="1" t="s">
        <v>1539</v>
      </c>
      <c r="B358" s="1" t="s">
        <v>420</v>
      </c>
      <c r="C358" s="3" t="s">
        <v>40</v>
      </c>
      <c r="D358" s="1" t="str">
        <f>VLOOKUP(表1[[#This Row],[部门]],表2[],2,0)</f>
        <v>营销</v>
      </c>
      <c r="E358" s="1" t="s">
        <v>3478</v>
      </c>
      <c r="F358" s="1" t="s">
        <v>2662</v>
      </c>
      <c r="G358" s="1" t="str">
        <f>IF(MOD(MID(表1[[#This Row],[身份证号]],17,1),2)=1,"男","女")</f>
        <v>男</v>
      </c>
      <c r="H358" s="1" t="str">
        <f>TEXT(MID(表1[[#This Row],[身份证号]],7,8),"0000-00-00")</f>
        <v>1980-06-20</v>
      </c>
      <c r="I358" s="1" t="s">
        <v>3437</v>
      </c>
      <c r="J358" s="6">
        <v>42360</v>
      </c>
      <c r="K358" s="6">
        <v>38004</v>
      </c>
      <c r="L358" s="5">
        <f ca="1">DATEDIF(表1[[#This Row],[入职时间]],TODAY(),"Y")</f>
        <v>2</v>
      </c>
      <c r="M358" s="1">
        <f ca="1">DATEDIF(表1[[#This Row],[工作时间]],TODAY(),"Y")</f>
        <v>14</v>
      </c>
      <c r="N358" s="1">
        <f ca="1">DATEDIF(表1[[#This Row],[出生日期]],TODAY(),"Y")</f>
        <v>38</v>
      </c>
    </row>
    <row r="359" spans="1:14" ht="16.5" x14ac:dyDescent="0.2">
      <c r="A359" s="1" t="s">
        <v>1540</v>
      </c>
      <c r="B359" s="1" t="s">
        <v>421</v>
      </c>
      <c r="C359" s="3" t="s">
        <v>40</v>
      </c>
      <c r="D359" s="1" t="str">
        <f>VLOOKUP(表1[[#This Row],[部门]],表2[],2,0)</f>
        <v>营销</v>
      </c>
      <c r="E359" s="1" t="s">
        <v>3478</v>
      </c>
      <c r="F359" s="1" t="s">
        <v>2663</v>
      </c>
      <c r="G359" s="1" t="str">
        <f>IF(MOD(MID(表1[[#This Row],[身份证号]],17,1),2)=1,"男","女")</f>
        <v>男</v>
      </c>
      <c r="H359" s="1" t="str">
        <f>TEXT(MID(表1[[#This Row],[身份证号]],7,8),"0000-00-00")</f>
        <v>1983-03-11</v>
      </c>
      <c r="I359" s="1" t="s">
        <v>3438</v>
      </c>
      <c r="J359" s="6">
        <v>39763</v>
      </c>
      <c r="K359" s="6">
        <v>39763</v>
      </c>
      <c r="L359" s="5">
        <f ca="1">DATEDIF(表1[[#This Row],[入职时间]],TODAY(),"Y")</f>
        <v>9</v>
      </c>
      <c r="M359" s="1">
        <f ca="1">DATEDIF(表1[[#This Row],[工作时间]],TODAY(),"Y")</f>
        <v>9</v>
      </c>
      <c r="N359" s="1">
        <f ca="1">DATEDIF(表1[[#This Row],[出生日期]],TODAY(),"Y")</f>
        <v>35</v>
      </c>
    </row>
    <row r="360" spans="1:14" ht="16.5" x14ac:dyDescent="0.2">
      <c r="A360" s="1" t="s">
        <v>1541</v>
      </c>
      <c r="B360" s="1" t="s">
        <v>422</v>
      </c>
      <c r="C360" s="3" t="s">
        <v>40</v>
      </c>
      <c r="D360" s="1" t="str">
        <f>VLOOKUP(表1[[#This Row],[部门]],表2[],2,0)</f>
        <v>营销</v>
      </c>
      <c r="E360" s="1" t="s">
        <v>3478</v>
      </c>
      <c r="F360" s="1" t="s">
        <v>2664</v>
      </c>
      <c r="G360" s="1" t="str">
        <f>IF(MOD(MID(表1[[#This Row],[身份证号]],17,1),2)=1,"男","女")</f>
        <v>男</v>
      </c>
      <c r="H360" s="1" t="str">
        <f>TEXT(MID(表1[[#This Row],[身份证号]],7,8),"0000-00-00")</f>
        <v>1984-03-09</v>
      </c>
      <c r="I360" s="1" t="s">
        <v>3437</v>
      </c>
      <c r="J360" s="6">
        <v>39420</v>
      </c>
      <c r="K360" s="6">
        <v>39420</v>
      </c>
      <c r="L360" s="5">
        <f ca="1">DATEDIF(表1[[#This Row],[入职时间]],TODAY(),"Y")</f>
        <v>10</v>
      </c>
      <c r="M360" s="1">
        <f ca="1">DATEDIF(表1[[#This Row],[工作时间]],TODAY(),"Y")</f>
        <v>10</v>
      </c>
      <c r="N360" s="1">
        <f ca="1">DATEDIF(表1[[#This Row],[出生日期]],TODAY(),"Y")</f>
        <v>34</v>
      </c>
    </row>
    <row r="361" spans="1:14" ht="16.5" x14ac:dyDescent="0.2">
      <c r="A361" s="1" t="s">
        <v>1542</v>
      </c>
      <c r="B361" s="1" t="s">
        <v>423</v>
      </c>
      <c r="C361" s="3" t="s">
        <v>38</v>
      </c>
      <c r="D361" s="1" t="str">
        <f>VLOOKUP(表1[[#This Row],[部门]],表2[],2,0)</f>
        <v>营销</v>
      </c>
      <c r="E361" s="1" t="s">
        <v>3470</v>
      </c>
      <c r="F361" s="1" t="s">
        <v>2665</v>
      </c>
      <c r="G361" s="1" t="str">
        <f>IF(MOD(MID(表1[[#This Row],[身份证号]],17,1),2)=1,"男","女")</f>
        <v>男</v>
      </c>
      <c r="H361" s="1" t="str">
        <f>TEXT(MID(表1[[#This Row],[身份证号]],7,8),"0000-00-00")</f>
        <v>1983-10-06</v>
      </c>
      <c r="I361" s="1" t="s">
        <v>3437</v>
      </c>
      <c r="J361" s="6">
        <v>40822</v>
      </c>
      <c r="K361" s="6">
        <v>40822</v>
      </c>
      <c r="L361" s="5">
        <f ca="1">DATEDIF(表1[[#This Row],[入职时间]],TODAY(),"Y")</f>
        <v>6</v>
      </c>
      <c r="M361" s="1">
        <f ca="1">DATEDIF(表1[[#This Row],[工作时间]],TODAY(),"Y")</f>
        <v>6</v>
      </c>
      <c r="N361" s="1">
        <f ca="1">DATEDIF(表1[[#This Row],[出生日期]],TODAY(),"Y")</f>
        <v>34</v>
      </c>
    </row>
    <row r="362" spans="1:14" ht="16.5" x14ac:dyDescent="0.2">
      <c r="A362" s="1" t="s">
        <v>1543</v>
      </c>
      <c r="B362" s="1" t="s">
        <v>424</v>
      </c>
      <c r="C362" s="3" t="s">
        <v>38</v>
      </c>
      <c r="D362" s="1" t="str">
        <f>VLOOKUP(表1[[#This Row],[部门]],表2[],2,0)</f>
        <v>营销</v>
      </c>
      <c r="E362" s="1" t="s">
        <v>3478</v>
      </c>
      <c r="F362" s="1" t="s">
        <v>2666</v>
      </c>
      <c r="G362" s="1" t="str">
        <f>IF(MOD(MID(表1[[#This Row],[身份证号]],17,1),2)=1,"男","女")</f>
        <v>女</v>
      </c>
      <c r="H362" s="1" t="str">
        <f>TEXT(MID(表1[[#This Row],[身份证号]],7,8),"0000-00-00")</f>
        <v>1982-11-23</v>
      </c>
      <c r="I362" s="1" t="s">
        <v>3437</v>
      </c>
      <c r="J362" s="6">
        <v>39706</v>
      </c>
      <c r="K362" s="6">
        <v>39155</v>
      </c>
      <c r="L362" s="5">
        <f ca="1">DATEDIF(表1[[#This Row],[入职时间]],TODAY(),"Y")</f>
        <v>9</v>
      </c>
      <c r="M362" s="1">
        <f ca="1">DATEDIF(表1[[#This Row],[工作时间]],TODAY(),"Y")</f>
        <v>11</v>
      </c>
      <c r="N362" s="1">
        <f ca="1">DATEDIF(表1[[#This Row],[出生日期]],TODAY(),"Y")</f>
        <v>35</v>
      </c>
    </row>
    <row r="363" spans="1:14" ht="16.5" x14ac:dyDescent="0.2">
      <c r="A363" s="1" t="s">
        <v>1544</v>
      </c>
      <c r="B363" s="1" t="s">
        <v>425</v>
      </c>
      <c r="C363" s="3" t="s">
        <v>38</v>
      </c>
      <c r="D363" s="1" t="str">
        <f>VLOOKUP(表1[[#This Row],[部门]],表2[],2,0)</f>
        <v>营销</v>
      </c>
      <c r="E363" s="1" t="s">
        <v>3478</v>
      </c>
      <c r="F363" s="1" t="s">
        <v>2667</v>
      </c>
      <c r="G363" s="1" t="str">
        <f>IF(MOD(MID(表1[[#This Row],[身份证号]],17,1),2)=1,"男","女")</f>
        <v>男</v>
      </c>
      <c r="H363" s="1" t="str">
        <f>TEXT(MID(表1[[#This Row],[身份证号]],7,8),"0000-00-00")</f>
        <v>1977-01-16</v>
      </c>
      <c r="I363" s="1" t="s">
        <v>3437</v>
      </c>
      <c r="J363" s="6">
        <v>40221</v>
      </c>
      <c r="K363" s="6">
        <v>37142</v>
      </c>
      <c r="L363" s="5">
        <f ca="1">DATEDIF(表1[[#This Row],[入职时间]],TODAY(),"Y")</f>
        <v>8</v>
      </c>
      <c r="M363" s="1">
        <f ca="1">DATEDIF(表1[[#This Row],[工作时间]],TODAY(),"Y")</f>
        <v>16</v>
      </c>
      <c r="N363" s="1">
        <f ca="1">DATEDIF(表1[[#This Row],[出生日期]],TODAY(),"Y")</f>
        <v>41</v>
      </c>
    </row>
    <row r="364" spans="1:14" ht="16.5" x14ac:dyDescent="0.2">
      <c r="A364" s="1" t="s">
        <v>1545</v>
      </c>
      <c r="B364" s="1" t="s">
        <v>426</v>
      </c>
      <c r="C364" s="3" t="s">
        <v>38</v>
      </c>
      <c r="D364" s="1" t="str">
        <f>VLOOKUP(表1[[#This Row],[部门]],表2[],2,0)</f>
        <v>营销</v>
      </c>
      <c r="E364" s="1" t="s">
        <v>3478</v>
      </c>
      <c r="F364" s="1" t="s">
        <v>2668</v>
      </c>
      <c r="G364" s="1" t="str">
        <f>IF(MOD(MID(表1[[#This Row],[身份证号]],17,1),2)=1,"男","女")</f>
        <v>男</v>
      </c>
      <c r="H364" s="1" t="str">
        <f>TEXT(MID(表1[[#This Row],[身份证号]],7,8),"0000-00-00")</f>
        <v>1981-08-24</v>
      </c>
      <c r="I364" s="1" t="s">
        <v>3438</v>
      </c>
      <c r="J364" s="6">
        <v>37645</v>
      </c>
      <c r="K364" s="6">
        <v>37645</v>
      </c>
      <c r="L364" s="5">
        <f ca="1">DATEDIF(表1[[#This Row],[入职时间]],TODAY(),"Y")</f>
        <v>15</v>
      </c>
      <c r="M364" s="1">
        <f ca="1">DATEDIF(表1[[#This Row],[工作时间]],TODAY(),"Y")</f>
        <v>15</v>
      </c>
      <c r="N364" s="1">
        <f ca="1">DATEDIF(表1[[#This Row],[出生日期]],TODAY(),"Y")</f>
        <v>37</v>
      </c>
    </row>
    <row r="365" spans="1:14" ht="16.5" x14ac:dyDescent="0.2">
      <c r="A365" s="1" t="s">
        <v>1546</v>
      </c>
      <c r="B365" s="1" t="s">
        <v>427</v>
      </c>
      <c r="C365" s="3" t="s">
        <v>38</v>
      </c>
      <c r="D365" s="1" t="str">
        <f>VLOOKUP(表1[[#This Row],[部门]],表2[],2,0)</f>
        <v>营销</v>
      </c>
      <c r="E365" s="1" t="s">
        <v>3478</v>
      </c>
      <c r="F365" s="1" t="s">
        <v>2669</v>
      </c>
      <c r="G365" s="1" t="str">
        <f>IF(MOD(MID(表1[[#This Row],[身份证号]],17,1),2)=1,"男","女")</f>
        <v>女</v>
      </c>
      <c r="H365" s="1" t="str">
        <f>TEXT(MID(表1[[#This Row],[身份证号]],7,8),"0000-00-00")</f>
        <v>1980-03-30</v>
      </c>
      <c r="I365" s="1" t="s">
        <v>3437</v>
      </c>
      <c r="J365" s="6">
        <v>38345</v>
      </c>
      <c r="K365" s="6">
        <v>37981</v>
      </c>
      <c r="L365" s="5">
        <f ca="1">DATEDIF(表1[[#This Row],[入职时间]],TODAY(),"Y")</f>
        <v>13</v>
      </c>
      <c r="M365" s="1">
        <f ca="1">DATEDIF(表1[[#This Row],[工作时间]],TODAY(),"Y")</f>
        <v>14</v>
      </c>
      <c r="N365" s="1">
        <f ca="1">DATEDIF(表1[[#This Row],[出生日期]],TODAY(),"Y")</f>
        <v>38</v>
      </c>
    </row>
    <row r="366" spans="1:14" ht="16.5" x14ac:dyDescent="0.2">
      <c r="A366" s="1" t="s">
        <v>1547</v>
      </c>
      <c r="B366" s="1" t="s">
        <v>428</v>
      </c>
      <c r="C366" s="3" t="s">
        <v>38</v>
      </c>
      <c r="D366" s="1" t="str">
        <f>VLOOKUP(表1[[#This Row],[部门]],表2[],2,0)</f>
        <v>营销</v>
      </c>
      <c r="E366" s="1" t="s">
        <v>3478</v>
      </c>
      <c r="F366" s="1" t="s">
        <v>2670</v>
      </c>
      <c r="G366" s="1" t="str">
        <f>IF(MOD(MID(表1[[#This Row],[身份证号]],17,1),2)=1,"男","女")</f>
        <v>男</v>
      </c>
      <c r="H366" s="1" t="str">
        <f>TEXT(MID(表1[[#This Row],[身份证号]],7,8),"0000-00-00")</f>
        <v>1984-01-12</v>
      </c>
      <c r="I366" s="1" t="s">
        <v>3436</v>
      </c>
      <c r="J366" s="6">
        <v>40569</v>
      </c>
      <c r="K366" s="6">
        <v>40569</v>
      </c>
      <c r="L366" s="5">
        <f ca="1">DATEDIF(表1[[#This Row],[入职时间]],TODAY(),"Y")</f>
        <v>7</v>
      </c>
      <c r="M366" s="1">
        <f ca="1">DATEDIF(表1[[#This Row],[工作时间]],TODAY(),"Y")</f>
        <v>7</v>
      </c>
      <c r="N366" s="1">
        <f ca="1">DATEDIF(表1[[#This Row],[出生日期]],TODAY(),"Y")</f>
        <v>34</v>
      </c>
    </row>
    <row r="367" spans="1:14" ht="16.5" x14ac:dyDescent="0.2">
      <c r="A367" s="1" t="s">
        <v>1548</v>
      </c>
      <c r="B367" s="1" t="s">
        <v>429</v>
      </c>
      <c r="C367" s="3" t="s">
        <v>38</v>
      </c>
      <c r="D367" s="1" t="str">
        <f>VLOOKUP(表1[[#This Row],[部门]],表2[],2,0)</f>
        <v>营销</v>
      </c>
      <c r="E367" s="1" t="s">
        <v>3478</v>
      </c>
      <c r="F367" s="1" t="s">
        <v>2671</v>
      </c>
      <c r="G367" s="1" t="str">
        <f>IF(MOD(MID(表1[[#This Row],[身份证号]],17,1),2)=1,"男","女")</f>
        <v>男</v>
      </c>
      <c r="H367" s="1" t="str">
        <f>TEXT(MID(表1[[#This Row],[身份证号]],7,8),"0000-00-00")</f>
        <v>1987-02-25</v>
      </c>
      <c r="I367" s="1" t="s">
        <v>3438</v>
      </c>
      <c r="J367" s="6">
        <v>40275</v>
      </c>
      <c r="K367" s="6">
        <v>40275</v>
      </c>
      <c r="L367" s="5">
        <f ca="1">DATEDIF(表1[[#This Row],[入职时间]],TODAY(),"Y")</f>
        <v>8</v>
      </c>
      <c r="M367" s="1">
        <f ca="1">DATEDIF(表1[[#This Row],[工作时间]],TODAY(),"Y")</f>
        <v>8</v>
      </c>
      <c r="N367" s="1">
        <f ca="1">DATEDIF(表1[[#This Row],[出生日期]],TODAY(),"Y")</f>
        <v>31</v>
      </c>
    </row>
    <row r="368" spans="1:14" ht="16.5" x14ac:dyDescent="0.2">
      <c r="A368" s="1" t="s">
        <v>1549</v>
      </c>
      <c r="B368" s="1" t="s">
        <v>430</v>
      </c>
      <c r="C368" s="3" t="s">
        <v>38</v>
      </c>
      <c r="D368" s="1" t="str">
        <f>VLOOKUP(表1[[#This Row],[部门]],表2[],2,0)</f>
        <v>营销</v>
      </c>
      <c r="E368" s="1" t="s">
        <v>3478</v>
      </c>
      <c r="F368" s="1" t="s">
        <v>2672</v>
      </c>
      <c r="G368" s="1" t="str">
        <f>IF(MOD(MID(表1[[#This Row],[身份证号]],17,1),2)=1,"男","女")</f>
        <v>男</v>
      </c>
      <c r="H368" s="1" t="str">
        <f>TEXT(MID(表1[[#This Row],[身份证号]],7,8),"0000-00-00")</f>
        <v>1979-03-21</v>
      </c>
      <c r="I368" s="1" t="s">
        <v>3436</v>
      </c>
      <c r="J368" s="6">
        <v>39270</v>
      </c>
      <c r="K368" s="6">
        <v>39270</v>
      </c>
      <c r="L368" s="5">
        <f ca="1">DATEDIF(表1[[#This Row],[入职时间]],TODAY(),"Y")</f>
        <v>11</v>
      </c>
      <c r="M368" s="1">
        <f ca="1">DATEDIF(表1[[#This Row],[工作时间]],TODAY(),"Y")</f>
        <v>11</v>
      </c>
      <c r="N368" s="1">
        <f ca="1">DATEDIF(表1[[#This Row],[出生日期]],TODAY(),"Y")</f>
        <v>39</v>
      </c>
    </row>
    <row r="369" spans="1:14" ht="16.5" x14ac:dyDescent="0.2">
      <c r="A369" s="1" t="s">
        <v>1550</v>
      </c>
      <c r="B369" s="1" t="s">
        <v>431</v>
      </c>
      <c r="C369" s="3" t="s">
        <v>38</v>
      </c>
      <c r="D369" s="1" t="str">
        <f>VLOOKUP(表1[[#This Row],[部门]],表2[],2,0)</f>
        <v>营销</v>
      </c>
      <c r="E369" s="1" t="s">
        <v>3478</v>
      </c>
      <c r="F369" s="1" t="s">
        <v>2673</v>
      </c>
      <c r="G369" s="1" t="str">
        <f>IF(MOD(MID(表1[[#This Row],[身份证号]],17,1),2)=1,"男","女")</f>
        <v>女</v>
      </c>
      <c r="H369" s="1" t="str">
        <f>TEXT(MID(表1[[#This Row],[身份证号]],7,8),"0000-00-00")</f>
        <v>1979-01-05</v>
      </c>
      <c r="I369" s="1" t="s">
        <v>3437</v>
      </c>
      <c r="J369" s="6">
        <v>37044</v>
      </c>
      <c r="K369" s="6">
        <v>37044</v>
      </c>
      <c r="L369" s="5">
        <f ca="1">DATEDIF(表1[[#This Row],[入职时间]],TODAY(),"Y")</f>
        <v>17</v>
      </c>
      <c r="M369" s="1">
        <f ca="1">DATEDIF(表1[[#This Row],[工作时间]],TODAY(),"Y")</f>
        <v>17</v>
      </c>
      <c r="N369" s="1">
        <f ca="1">DATEDIF(表1[[#This Row],[出生日期]],TODAY(),"Y")</f>
        <v>39</v>
      </c>
    </row>
    <row r="370" spans="1:14" ht="16.5" x14ac:dyDescent="0.2">
      <c r="A370" s="1" t="s">
        <v>1551</v>
      </c>
      <c r="B370" s="1" t="s">
        <v>432</v>
      </c>
      <c r="C370" s="3" t="s">
        <v>38</v>
      </c>
      <c r="D370" s="1" t="str">
        <f>VLOOKUP(表1[[#This Row],[部门]],表2[],2,0)</f>
        <v>营销</v>
      </c>
      <c r="E370" s="1" t="s">
        <v>3478</v>
      </c>
      <c r="F370" s="1" t="s">
        <v>2674</v>
      </c>
      <c r="G370" s="1" t="str">
        <f>IF(MOD(MID(表1[[#This Row],[身份证号]],17,1),2)=1,"男","女")</f>
        <v>女</v>
      </c>
      <c r="H370" s="1" t="str">
        <f>TEXT(MID(表1[[#This Row],[身份证号]],7,8),"0000-00-00")</f>
        <v>1982-02-14</v>
      </c>
      <c r="I370" s="1" t="s">
        <v>3438</v>
      </c>
      <c r="J370" s="6">
        <v>39683</v>
      </c>
      <c r="K370" s="6">
        <v>39683</v>
      </c>
      <c r="L370" s="5">
        <f ca="1">DATEDIF(表1[[#This Row],[入职时间]],TODAY(),"Y")</f>
        <v>10</v>
      </c>
      <c r="M370" s="1">
        <f ca="1">DATEDIF(表1[[#This Row],[工作时间]],TODAY(),"Y")</f>
        <v>10</v>
      </c>
      <c r="N370" s="1">
        <f ca="1">DATEDIF(表1[[#This Row],[出生日期]],TODAY(),"Y")</f>
        <v>36</v>
      </c>
    </row>
    <row r="371" spans="1:14" ht="16.5" x14ac:dyDescent="0.2">
      <c r="A371" s="1" t="s">
        <v>1552</v>
      </c>
      <c r="B371" s="1" t="s">
        <v>433</v>
      </c>
      <c r="C371" s="3" t="s">
        <v>38</v>
      </c>
      <c r="D371" s="1" t="str">
        <f>VLOOKUP(表1[[#This Row],[部门]],表2[],2,0)</f>
        <v>营销</v>
      </c>
      <c r="E371" s="1" t="s">
        <v>3478</v>
      </c>
      <c r="F371" s="1" t="s">
        <v>2675</v>
      </c>
      <c r="G371" s="1" t="str">
        <f>IF(MOD(MID(表1[[#This Row],[身份证号]],17,1),2)=1,"男","女")</f>
        <v>女</v>
      </c>
      <c r="H371" s="1" t="str">
        <f>TEXT(MID(表1[[#This Row],[身份证号]],7,8),"0000-00-00")</f>
        <v>1974-03-18</v>
      </c>
      <c r="I371" s="1" t="s">
        <v>3438</v>
      </c>
      <c r="J371" s="6">
        <v>38630</v>
      </c>
      <c r="K371" s="6">
        <v>36809</v>
      </c>
      <c r="L371" s="5">
        <f ca="1">DATEDIF(表1[[#This Row],[入职时间]],TODAY(),"Y")</f>
        <v>12</v>
      </c>
      <c r="M371" s="1">
        <f ca="1">DATEDIF(表1[[#This Row],[工作时间]],TODAY(),"Y")</f>
        <v>17</v>
      </c>
      <c r="N371" s="1">
        <f ca="1">DATEDIF(表1[[#This Row],[出生日期]],TODAY(),"Y")</f>
        <v>44</v>
      </c>
    </row>
    <row r="372" spans="1:14" ht="16.5" x14ac:dyDescent="0.2">
      <c r="A372" s="1" t="s">
        <v>1553</v>
      </c>
      <c r="B372" s="1" t="s">
        <v>434</v>
      </c>
      <c r="C372" s="3" t="s">
        <v>38</v>
      </c>
      <c r="D372" s="1" t="str">
        <f>VLOOKUP(表1[[#This Row],[部门]],表2[],2,0)</f>
        <v>营销</v>
      </c>
      <c r="E372" s="1" t="s">
        <v>3478</v>
      </c>
      <c r="F372" s="1" t="s">
        <v>2676</v>
      </c>
      <c r="G372" s="1" t="str">
        <f>IF(MOD(MID(表1[[#This Row],[身份证号]],17,1),2)=1,"男","女")</f>
        <v>男</v>
      </c>
      <c r="H372" s="1" t="str">
        <f>TEXT(MID(表1[[#This Row],[身份证号]],7,8),"0000-00-00")</f>
        <v>1981-09-10</v>
      </c>
      <c r="I372" s="1" t="s">
        <v>3438</v>
      </c>
      <c r="J372" s="6">
        <v>39093</v>
      </c>
      <c r="K372" s="6">
        <v>39093</v>
      </c>
      <c r="L372" s="5">
        <f ca="1">DATEDIF(表1[[#This Row],[入职时间]],TODAY(),"Y")</f>
        <v>11</v>
      </c>
      <c r="M372" s="1">
        <f ca="1">DATEDIF(表1[[#This Row],[工作时间]],TODAY(),"Y")</f>
        <v>11</v>
      </c>
      <c r="N372" s="1">
        <f ca="1">DATEDIF(表1[[#This Row],[出生日期]],TODAY(),"Y")</f>
        <v>36</v>
      </c>
    </row>
    <row r="373" spans="1:14" ht="16.5" x14ac:dyDescent="0.2">
      <c r="A373" s="1" t="s">
        <v>1554</v>
      </c>
      <c r="B373" s="1" t="s">
        <v>435</v>
      </c>
      <c r="C373" s="3" t="s">
        <v>42</v>
      </c>
      <c r="D373" s="1" t="str">
        <f>VLOOKUP(表1[[#This Row],[部门]],表2[],2,0)</f>
        <v>营销</v>
      </c>
      <c r="E373" s="1" t="s">
        <v>3448</v>
      </c>
      <c r="F373" s="1" t="s">
        <v>2677</v>
      </c>
      <c r="G373" s="1" t="str">
        <f>IF(MOD(MID(表1[[#This Row],[身份证号]],17,1),2)=1,"男","女")</f>
        <v>男</v>
      </c>
      <c r="H373" s="1" t="str">
        <f>TEXT(MID(表1[[#This Row],[身份证号]],7,8),"0000-00-00")</f>
        <v>1975-06-23</v>
      </c>
      <c r="I373" s="1" t="s">
        <v>3432</v>
      </c>
      <c r="J373" s="6">
        <v>37412</v>
      </c>
      <c r="K373" s="6">
        <v>37412</v>
      </c>
      <c r="L373" s="5">
        <f ca="1">DATEDIF(表1[[#This Row],[入职时间]],TODAY(),"Y")</f>
        <v>16</v>
      </c>
      <c r="M373" s="1">
        <f ca="1">DATEDIF(表1[[#This Row],[工作时间]],TODAY(),"Y")</f>
        <v>16</v>
      </c>
      <c r="N373" s="1">
        <f ca="1">DATEDIF(表1[[#This Row],[出生日期]],TODAY(),"Y")</f>
        <v>43</v>
      </c>
    </row>
    <row r="374" spans="1:14" ht="16.5" x14ac:dyDescent="0.2">
      <c r="A374" s="1" t="s">
        <v>1555</v>
      </c>
      <c r="B374" s="1" t="s">
        <v>436</v>
      </c>
      <c r="C374" s="3" t="s">
        <v>42</v>
      </c>
      <c r="D374" s="1" t="str">
        <f>VLOOKUP(表1[[#This Row],[部门]],表2[],2,0)</f>
        <v>营销</v>
      </c>
      <c r="E374" s="1" t="s">
        <v>3471</v>
      </c>
      <c r="F374" s="1" t="s">
        <v>2678</v>
      </c>
      <c r="G374" s="1" t="str">
        <f>IF(MOD(MID(表1[[#This Row],[身份证号]],17,1),2)=1,"男","女")</f>
        <v>女</v>
      </c>
      <c r="H374" s="1" t="str">
        <f>TEXT(MID(表1[[#This Row],[身份证号]],7,8),"0000-00-00")</f>
        <v>1978-06-19</v>
      </c>
      <c r="I374" s="1" t="s">
        <v>3437</v>
      </c>
      <c r="J374" s="6">
        <v>40826</v>
      </c>
      <c r="K374" s="6">
        <v>37681</v>
      </c>
      <c r="L374" s="5">
        <f ca="1">DATEDIF(表1[[#This Row],[入职时间]],TODAY(),"Y")</f>
        <v>6</v>
      </c>
      <c r="M374" s="1">
        <f ca="1">DATEDIF(表1[[#This Row],[工作时间]],TODAY(),"Y")</f>
        <v>15</v>
      </c>
      <c r="N374" s="1">
        <f ca="1">DATEDIF(表1[[#This Row],[出生日期]],TODAY(),"Y")</f>
        <v>40</v>
      </c>
    </row>
    <row r="375" spans="1:14" ht="16.5" x14ac:dyDescent="0.2">
      <c r="A375" s="1" t="s">
        <v>1556</v>
      </c>
      <c r="B375" s="1" t="s">
        <v>437</v>
      </c>
      <c r="C375" s="3" t="s">
        <v>42</v>
      </c>
      <c r="D375" s="1" t="str">
        <f>VLOOKUP(表1[[#This Row],[部门]],表2[],2,0)</f>
        <v>营销</v>
      </c>
      <c r="E375" s="1" t="s">
        <v>3471</v>
      </c>
      <c r="F375" s="1" t="s">
        <v>2679</v>
      </c>
      <c r="G375" s="1" t="str">
        <f>IF(MOD(MID(表1[[#This Row],[身份证号]],17,1),2)=1,"男","女")</f>
        <v>女</v>
      </c>
      <c r="H375" s="1" t="str">
        <f>TEXT(MID(表1[[#This Row],[身份证号]],7,8),"0000-00-00")</f>
        <v>1986-11-10</v>
      </c>
      <c r="I375" s="1" t="s">
        <v>3432</v>
      </c>
      <c r="J375" s="6">
        <v>41909</v>
      </c>
      <c r="K375" s="6">
        <v>40682</v>
      </c>
      <c r="L375" s="5">
        <f ca="1">DATEDIF(表1[[#This Row],[入职时间]],TODAY(),"Y")</f>
        <v>3</v>
      </c>
      <c r="M375" s="1">
        <f ca="1">DATEDIF(表1[[#This Row],[工作时间]],TODAY(),"Y")</f>
        <v>7</v>
      </c>
      <c r="N375" s="1">
        <f ca="1">DATEDIF(表1[[#This Row],[出生日期]],TODAY(),"Y")</f>
        <v>31</v>
      </c>
    </row>
    <row r="376" spans="1:14" ht="16.5" x14ac:dyDescent="0.2">
      <c r="A376" s="1" t="s">
        <v>1557</v>
      </c>
      <c r="B376" s="1" t="s">
        <v>438</v>
      </c>
      <c r="C376" s="3" t="s">
        <v>42</v>
      </c>
      <c r="D376" s="1" t="str">
        <f>VLOOKUP(表1[[#This Row],[部门]],表2[],2,0)</f>
        <v>营销</v>
      </c>
      <c r="E376" s="1" t="s">
        <v>3471</v>
      </c>
      <c r="F376" s="1" t="s">
        <v>2680</v>
      </c>
      <c r="G376" s="1" t="str">
        <f>IF(MOD(MID(表1[[#This Row],[身份证号]],17,1),2)=1,"男","女")</f>
        <v>男</v>
      </c>
      <c r="H376" s="1" t="str">
        <f>TEXT(MID(表1[[#This Row],[身份证号]],7,8),"0000-00-00")</f>
        <v>1978-10-12</v>
      </c>
      <c r="I376" s="1" t="s">
        <v>3432</v>
      </c>
      <c r="J376" s="6">
        <v>38948</v>
      </c>
      <c r="K376" s="6">
        <v>38948</v>
      </c>
      <c r="L376" s="5">
        <f ca="1">DATEDIF(表1[[#This Row],[入职时间]],TODAY(),"Y")</f>
        <v>12</v>
      </c>
      <c r="M376" s="1">
        <f ca="1">DATEDIF(表1[[#This Row],[工作时间]],TODAY(),"Y")</f>
        <v>12</v>
      </c>
      <c r="N376" s="1">
        <f ca="1">DATEDIF(表1[[#This Row],[出生日期]],TODAY(),"Y")</f>
        <v>39</v>
      </c>
    </row>
    <row r="377" spans="1:14" ht="16.5" x14ac:dyDescent="0.2">
      <c r="A377" s="1" t="s">
        <v>1558</v>
      </c>
      <c r="B377" s="1" t="s">
        <v>439</v>
      </c>
      <c r="C377" s="3" t="s">
        <v>42</v>
      </c>
      <c r="D377" s="1" t="str">
        <f>VLOOKUP(表1[[#This Row],[部门]],表2[],2,0)</f>
        <v>营销</v>
      </c>
      <c r="E377" s="1" t="s">
        <v>3478</v>
      </c>
      <c r="F377" s="1" t="s">
        <v>2681</v>
      </c>
      <c r="G377" s="1" t="str">
        <f>IF(MOD(MID(表1[[#This Row],[身份证号]],17,1),2)=1,"男","女")</f>
        <v>女</v>
      </c>
      <c r="H377" s="1" t="str">
        <f>TEXT(MID(表1[[#This Row],[身份证号]],7,8),"0000-00-00")</f>
        <v>1981-07-23</v>
      </c>
      <c r="I377" s="1" t="s">
        <v>3437</v>
      </c>
      <c r="J377" s="6">
        <v>40070</v>
      </c>
      <c r="K377" s="6">
        <v>40070</v>
      </c>
      <c r="L377" s="5">
        <f ca="1">DATEDIF(表1[[#This Row],[入职时间]],TODAY(),"Y")</f>
        <v>8</v>
      </c>
      <c r="M377" s="1">
        <f ca="1">DATEDIF(表1[[#This Row],[工作时间]],TODAY(),"Y")</f>
        <v>8</v>
      </c>
      <c r="N377" s="1">
        <f ca="1">DATEDIF(表1[[#This Row],[出生日期]],TODAY(),"Y")</f>
        <v>37</v>
      </c>
    </row>
    <row r="378" spans="1:14" ht="16.5" x14ac:dyDescent="0.2">
      <c r="A378" s="1" t="s">
        <v>1559</v>
      </c>
      <c r="B378" s="1" t="s">
        <v>440</v>
      </c>
      <c r="C378" s="3" t="s">
        <v>42</v>
      </c>
      <c r="D378" s="1" t="str">
        <f>VLOOKUP(表1[[#This Row],[部门]],表2[],2,0)</f>
        <v>营销</v>
      </c>
      <c r="E378" s="1" t="s">
        <v>3478</v>
      </c>
      <c r="F378" s="1" t="s">
        <v>2682</v>
      </c>
      <c r="G378" s="1" t="str">
        <f>IF(MOD(MID(表1[[#This Row],[身份证号]],17,1),2)=1,"男","女")</f>
        <v>男</v>
      </c>
      <c r="H378" s="1" t="str">
        <f>TEXT(MID(表1[[#This Row],[身份证号]],7,8),"0000-00-00")</f>
        <v>1979-07-31</v>
      </c>
      <c r="I378" s="1" t="s">
        <v>3438</v>
      </c>
      <c r="J378" s="6">
        <v>39436</v>
      </c>
      <c r="K378" s="6">
        <v>37067</v>
      </c>
      <c r="L378" s="5">
        <f ca="1">DATEDIF(表1[[#This Row],[入职时间]],TODAY(),"Y")</f>
        <v>10</v>
      </c>
      <c r="M378" s="1">
        <f ca="1">DATEDIF(表1[[#This Row],[工作时间]],TODAY(),"Y")</f>
        <v>17</v>
      </c>
      <c r="N378" s="1">
        <f ca="1">DATEDIF(表1[[#This Row],[出生日期]],TODAY(),"Y")</f>
        <v>39</v>
      </c>
    </row>
    <row r="379" spans="1:14" ht="16.5" x14ac:dyDescent="0.2">
      <c r="A379" s="1" t="s">
        <v>1560</v>
      </c>
      <c r="B379" s="1" t="s">
        <v>441</v>
      </c>
      <c r="C379" s="3" t="s">
        <v>42</v>
      </c>
      <c r="D379" s="1" t="str">
        <f>VLOOKUP(表1[[#This Row],[部门]],表2[],2,0)</f>
        <v>营销</v>
      </c>
      <c r="E379" s="1" t="s">
        <v>3478</v>
      </c>
      <c r="F379" s="1" t="s">
        <v>2683</v>
      </c>
      <c r="G379" s="1" t="str">
        <f>IF(MOD(MID(表1[[#This Row],[身份证号]],17,1),2)=1,"男","女")</f>
        <v>男</v>
      </c>
      <c r="H379" s="1" t="str">
        <f>TEXT(MID(表1[[#This Row],[身份证号]],7,8),"0000-00-00")</f>
        <v>1978-10-30</v>
      </c>
      <c r="I379" s="1" t="s">
        <v>3438</v>
      </c>
      <c r="J379" s="6">
        <v>38740</v>
      </c>
      <c r="K379" s="6">
        <v>38740</v>
      </c>
      <c r="L379" s="5">
        <f ca="1">DATEDIF(表1[[#This Row],[入职时间]],TODAY(),"Y")</f>
        <v>12</v>
      </c>
      <c r="M379" s="1">
        <f ca="1">DATEDIF(表1[[#This Row],[工作时间]],TODAY(),"Y")</f>
        <v>12</v>
      </c>
      <c r="N379" s="1">
        <f ca="1">DATEDIF(表1[[#This Row],[出生日期]],TODAY(),"Y")</f>
        <v>39</v>
      </c>
    </row>
    <row r="380" spans="1:14" ht="16.5" x14ac:dyDescent="0.2">
      <c r="A380" s="1" t="s">
        <v>1561</v>
      </c>
      <c r="B380" s="1" t="s">
        <v>442</v>
      </c>
      <c r="C380" s="3" t="s">
        <v>42</v>
      </c>
      <c r="D380" s="1" t="str">
        <f>VLOOKUP(表1[[#This Row],[部门]],表2[],2,0)</f>
        <v>营销</v>
      </c>
      <c r="E380" s="1" t="s">
        <v>3478</v>
      </c>
      <c r="F380" s="1" t="s">
        <v>2684</v>
      </c>
      <c r="G380" s="1" t="str">
        <f>IF(MOD(MID(表1[[#This Row],[身份证号]],17,1),2)=1,"男","女")</f>
        <v>男</v>
      </c>
      <c r="H380" s="1" t="str">
        <f>TEXT(MID(表1[[#This Row],[身份证号]],7,8),"0000-00-00")</f>
        <v>1967-04-06</v>
      </c>
      <c r="I380" s="1" t="s">
        <v>3438</v>
      </c>
      <c r="J380" s="6">
        <v>37791</v>
      </c>
      <c r="K380" s="6">
        <v>32827</v>
      </c>
      <c r="L380" s="5">
        <f ca="1">DATEDIF(表1[[#This Row],[入职时间]],TODAY(),"Y")</f>
        <v>15</v>
      </c>
      <c r="M380" s="1">
        <f ca="1">DATEDIF(表1[[#This Row],[工作时间]],TODAY(),"Y")</f>
        <v>28</v>
      </c>
      <c r="N380" s="1">
        <f ca="1">DATEDIF(表1[[#This Row],[出生日期]],TODAY(),"Y")</f>
        <v>51</v>
      </c>
    </row>
    <row r="381" spans="1:14" ht="16.5" x14ac:dyDescent="0.2">
      <c r="A381" s="1" t="s">
        <v>1562</v>
      </c>
      <c r="B381" s="1" t="s">
        <v>443</v>
      </c>
      <c r="C381" s="3" t="s">
        <v>42</v>
      </c>
      <c r="D381" s="1" t="str">
        <f>VLOOKUP(表1[[#This Row],[部门]],表2[],2,0)</f>
        <v>营销</v>
      </c>
      <c r="E381" s="1" t="s">
        <v>3478</v>
      </c>
      <c r="F381" s="1" t="s">
        <v>2685</v>
      </c>
      <c r="G381" s="1" t="str">
        <f>IF(MOD(MID(表1[[#This Row],[身份证号]],17,1),2)=1,"男","女")</f>
        <v>男</v>
      </c>
      <c r="H381" s="1" t="str">
        <f>TEXT(MID(表1[[#This Row],[身份证号]],7,8),"0000-00-00")</f>
        <v>1983-12-24</v>
      </c>
      <c r="I381" s="1" t="s">
        <v>3437</v>
      </c>
      <c r="J381" s="6">
        <v>39471</v>
      </c>
      <c r="K381" s="6">
        <v>39471</v>
      </c>
      <c r="L381" s="5">
        <f ca="1">DATEDIF(表1[[#This Row],[入职时间]],TODAY(),"Y")</f>
        <v>10</v>
      </c>
      <c r="M381" s="1">
        <f ca="1">DATEDIF(表1[[#This Row],[工作时间]],TODAY(),"Y")</f>
        <v>10</v>
      </c>
      <c r="N381" s="1">
        <f ca="1">DATEDIF(表1[[#This Row],[出生日期]],TODAY(),"Y")</f>
        <v>34</v>
      </c>
    </row>
    <row r="382" spans="1:14" ht="16.5" x14ac:dyDescent="0.2">
      <c r="A382" s="1" t="s">
        <v>1563</v>
      </c>
      <c r="B382" s="1" t="s">
        <v>444</v>
      </c>
      <c r="C382" s="3" t="s">
        <v>42</v>
      </c>
      <c r="D382" s="1" t="str">
        <f>VLOOKUP(表1[[#This Row],[部门]],表2[],2,0)</f>
        <v>营销</v>
      </c>
      <c r="E382" s="1" t="s">
        <v>3478</v>
      </c>
      <c r="F382" s="1" t="s">
        <v>2686</v>
      </c>
      <c r="G382" s="1" t="str">
        <f>IF(MOD(MID(表1[[#This Row],[身份证号]],17,1),2)=1,"男","女")</f>
        <v>男</v>
      </c>
      <c r="H382" s="1" t="str">
        <f>TEXT(MID(表1[[#This Row],[身份证号]],7,8),"0000-00-00")</f>
        <v>1983-01-31</v>
      </c>
      <c r="I382" s="1" t="s">
        <v>3437</v>
      </c>
      <c r="J382" s="6">
        <v>40363</v>
      </c>
      <c r="K382" s="6">
        <v>40363</v>
      </c>
      <c r="L382" s="5">
        <f ca="1">DATEDIF(表1[[#This Row],[入职时间]],TODAY(),"Y")</f>
        <v>8</v>
      </c>
      <c r="M382" s="1">
        <f ca="1">DATEDIF(表1[[#This Row],[工作时间]],TODAY(),"Y")</f>
        <v>8</v>
      </c>
      <c r="N382" s="1">
        <f ca="1">DATEDIF(表1[[#This Row],[出生日期]],TODAY(),"Y")</f>
        <v>35</v>
      </c>
    </row>
    <row r="383" spans="1:14" ht="16.5" x14ac:dyDescent="0.2">
      <c r="A383" s="1" t="s">
        <v>1564</v>
      </c>
      <c r="B383" s="1" t="s">
        <v>445</v>
      </c>
      <c r="C383" s="3" t="s">
        <v>42</v>
      </c>
      <c r="D383" s="1" t="str">
        <f>VLOOKUP(表1[[#This Row],[部门]],表2[],2,0)</f>
        <v>营销</v>
      </c>
      <c r="E383" s="1" t="s">
        <v>3478</v>
      </c>
      <c r="F383" s="1" t="s">
        <v>2687</v>
      </c>
      <c r="G383" s="1" t="str">
        <f>IF(MOD(MID(表1[[#This Row],[身份证号]],17,1),2)=1,"男","女")</f>
        <v>女</v>
      </c>
      <c r="H383" s="1" t="str">
        <f>TEXT(MID(表1[[#This Row],[身份证号]],7,8),"0000-00-00")</f>
        <v>1983-10-13</v>
      </c>
      <c r="I383" s="1" t="s">
        <v>3438</v>
      </c>
      <c r="J383" s="6">
        <v>38403</v>
      </c>
      <c r="K383" s="6">
        <v>38403</v>
      </c>
      <c r="L383" s="5">
        <f ca="1">DATEDIF(表1[[#This Row],[入职时间]],TODAY(),"Y")</f>
        <v>13</v>
      </c>
      <c r="M383" s="1">
        <f ca="1">DATEDIF(表1[[#This Row],[工作时间]],TODAY(),"Y")</f>
        <v>13</v>
      </c>
      <c r="N383" s="1">
        <f ca="1">DATEDIF(表1[[#This Row],[出生日期]],TODAY(),"Y")</f>
        <v>34</v>
      </c>
    </row>
    <row r="384" spans="1:14" ht="16.5" x14ac:dyDescent="0.2">
      <c r="A384" s="1" t="s">
        <v>1565</v>
      </c>
      <c r="B384" s="1" t="s">
        <v>446</v>
      </c>
      <c r="C384" s="3" t="s">
        <v>42</v>
      </c>
      <c r="D384" s="1" t="str">
        <f>VLOOKUP(表1[[#This Row],[部门]],表2[],2,0)</f>
        <v>营销</v>
      </c>
      <c r="E384" s="1" t="s">
        <v>3478</v>
      </c>
      <c r="F384" s="1" t="s">
        <v>2688</v>
      </c>
      <c r="G384" s="1" t="str">
        <f>IF(MOD(MID(表1[[#This Row],[身份证号]],17,1),2)=1,"男","女")</f>
        <v>男</v>
      </c>
      <c r="H384" s="1" t="str">
        <f>TEXT(MID(表1[[#This Row],[身份证号]],7,8),"0000-00-00")</f>
        <v>1982-09-10</v>
      </c>
      <c r="I384" s="1" t="s">
        <v>3437</v>
      </c>
      <c r="J384" s="6">
        <v>39918</v>
      </c>
      <c r="K384" s="6">
        <v>39918</v>
      </c>
      <c r="L384" s="5">
        <f ca="1">DATEDIF(表1[[#This Row],[入职时间]],TODAY(),"Y")</f>
        <v>9</v>
      </c>
      <c r="M384" s="1">
        <f ca="1">DATEDIF(表1[[#This Row],[工作时间]],TODAY(),"Y")</f>
        <v>9</v>
      </c>
      <c r="N384" s="1">
        <f ca="1">DATEDIF(表1[[#This Row],[出生日期]],TODAY(),"Y")</f>
        <v>35</v>
      </c>
    </row>
    <row r="385" spans="1:14" ht="16.5" x14ac:dyDescent="0.2">
      <c r="A385" s="1" t="s">
        <v>1566</v>
      </c>
      <c r="B385" s="1" t="s">
        <v>447</v>
      </c>
      <c r="C385" s="3" t="s">
        <v>42</v>
      </c>
      <c r="D385" s="1" t="str">
        <f>VLOOKUP(表1[[#This Row],[部门]],表2[],2,0)</f>
        <v>营销</v>
      </c>
      <c r="E385" s="1" t="s">
        <v>3478</v>
      </c>
      <c r="F385" s="1" t="s">
        <v>2689</v>
      </c>
      <c r="G385" s="1" t="str">
        <f>IF(MOD(MID(表1[[#This Row],[身份证号]],17,1),2)=1,"男","女")</f>
        <v>男</v>
      </c>
      <c r="H385" s="1" t="str">
        <f>TEXT(MID(表1[[#This Row],[身份证号]],7,8),"0000-00-00")</f>
        <v>1981-07-23</v>
      </c>
      <c r="I385" s="1" t="s">
        <v>3437</v>
      </c>
      <c r="J385" s="6">
        <v>39167</v>
      </c>
      <c r="K385" s="6">
        <v>39167</v>
      </c>
      <c r="L385" s="5">
        <f ca="1">DATEDIF(表1[[#This Row],[入职时间]],TODAY(),"Y")</f>
        <v>11</v>
      </c>
      <c r="M385" s="1">
        <f ca="1">DATEDIF(表1[[#This Row],[工作时间]],TODAY(),"Y")</f>
        <v>11</v>
      </c>
      <c r="N385" s="1">
        <f ca="1">DATEDIF(表1[[#This Row],[出生日期]],TODAY(),"Y")</f>
        <v>37</v>
      </c>
    </row>
    <row r="386" spans="1:14" ht="16.5" x14ac:dyDescent="0.2">
      <c r="A386" s="1" t="s">
        <v>1567</v>
      </c>
      <c r="B386" s="1" t="s">
        <v>448</v>
      </c>
      <c r="C386" s="3" t="s">
        <v>42</v>
      </c>
      <c r="D386" s="1" t="str">
        <f>VLOOKUP(表1[[#This Row],[部门]],表2[],2,0)</f>
        <v>营销</v>
      </c>
      <c r="E386" s="1" t="s">
        <v>3478</v>
      </c>
      <c r="F386" s="1" t="s">
        <v>2690</v>
      </c>
      <c r="G386" s="1" t="str">
        <f>IF(MOD(MID(表1[[#This Row],[身份证号]],17,1),2)=1,"男","女")</f>
        <v>男</v>
      </c>
      <c r="H386" s="1" t="str">
        <f>TEXT(MID(表1[[#This Row],[身份证号]],7,8),"0000-00-00")</f>
        <v>1984-01-09</v>
      </c>
      <c r="I386" s="1" t="s">
        <v>3437</v>
      </c>
      <c r="J386" s="6">
        <v>41305</v>
      </c>
      <c r="K386" s="6">
        <v>40393</v>
      </c>
      <c r="L386" s="5">
        <f ca="1">DATEDIF(表1[[#This Row],[入职时间]],TODAY(),"Y")</f>
        <v>5</v>
      </c>
      <c r="M386" s="1">
        <f ca="1">DATEDIF(表1[[#This Row],[工作时间]],TODAY(),"Y")</f>
        <v>8</v>
      </c>
      <c r="N386" s="1">
        <f ca="1">DATEDIF(表1[[#This Row],[出生日期]],TODAY(),"Y")</f>
        <v>34</v>
      </c>
    </row>
    <row r="387" spans="1:14" ht="16.5" x14ac:dyDescent="0.2">
      <c r="A387" s="1" t="s">
        <v>1568</v>
      </c>
      <c r="B387" s="1" t="s">
        <v>449</v>
      </c>
      <c r="C387" s="3" t="s">
        <v>42</v>
      </c>
      <c r="D387" s="1" t="str">
        <f>VLOOKUP(表1[[#This Row],[部门]],表2[],2,0)</f>
        <v>营销</v>
      </c>
      <c r="E387" s="1" t="s">
        <v>3478</v>
      </c>
      <c r="F387" s="1" t="s">
        <v>2691</v>
      </c>
      <c r="G387" s="1" t="str">
        <f>IF(MOD(MID(表1[[#This Row],[身份证号]],17,1),2)=1,"男","女")</f>
        <v>男</v>
      </c>
      <c r="H387" s="1" t="str">
        <f>TEXT(MID(表1[[#This Row],[身份证号]],7,8),"0000-00-00")</f>
        <v>1984-11-05</v>
      </c>
      <c r="I387" s="1" t="s">
        <v>3438</v>
      </c>
      <c r="J387" s="6">
        <v>39442</v>
      </c>
      <c r="K387" s="6">
        <v>39442</v>
      </c>
      <c r="L387" s="5">
        <f ca="1">DATEDIF(表1[[#This Row],[入职时间]],TODAY(),"Y")</f>
        <v>10</v>
      </c>
      <c r="M387" s="1">
        <f ca="1">DATEDIF(表1[[#This Row],[工作时间]],TODAY(),"Y")</f>
        <v>10</v>
      </c>
      <c r="N387" s="1">
        <f ca="1">DATEDIF(表1[[#This Row],[出生日期]],TODAY(),"Y")</f>
        <v>33</v>
      </c>
    </row>
    <row r="388" spans="1:14" ht="16.5" x14ac:dyDescent="0.2">
      <c r="A388" s="1" t="s">
        <v>1569</v>
      </c>
      <c r="B388" s="1" t="s">
        <v>450</v>
      </c>
      <c r="C388" s="3" t="s">
        <v>42</v>
      </c>
      <c r="D388" s="1" t="str">
        <f>VLOOKUP(表1[[#This Row],[部门]],表2[],2,0)</f>
        <v>营销</v>
      </c>
      <c r="E388" s="1" t="s">
        <v>3478</v>
      </c>
      <c r="F388" s="1" t="s">
        <v>2692</v>
      </c>
      <c r="G388" s="1" t="str">
        <f>IF(MOD(MID(表1[[#This Row],[身份证号]],17,1),2)=1,"男","女")</f>
        <v>男</v>
      </c>
      <c r="H388" s="1" t="str">
        <f>TEXT(MID(表1[[#This Row],[身份证号]],7,8),"0000-00-00")</f>
        <v>1982-12-03</v>
      </c>
      <c r="I388" s="1" t="s">
        <v>3437</v>
      </c>
      <c r="J388" s="6">
        <v>39786</v>
      </c>
      <c r="K388" s="6">
        <v>39786</v>
      </c>
      <c r="L388" s="5">
        <f ca="1">DATEDIF(表1[[#This Row],[入职时间]],TODAY(),"Y")</f>
        <v>9</v>
      </c>
      <c r="M388" s="1">
        <f ca="1">DATEDIF(表1[[#This Row],[工作时间]],TODAY(),"Y")</f>
        <v>9</v>
      </c>
      <c r="N388" s="1">
        <f ca="1">DATEDIF(表1[[#This Row],[出生日期]],TODAY(),"Y")</f>
        <v>35</v>
      </c>
    </row>
    <row r="389" spans="1:14" ht="16.5" x14ac:dyDescent="0.2">
      <c r="A389" s="1" t="s">
        <v>1570</v>
      </c>
      <c r="B389" s="1" t="s">
        <v>451</v>
      </c>
      <c r="C389" s="3" t="s">
        <v>42</v>
      </c>
      <c r="D389" s="1" t="str">
        <f>VLOOKUP(表1[[#This Row],[部门]],表2[],2,0)</f>
        <v>营销</v>
      </c>
      <c r="E389" s="1" t="s">
        <v>3478</v>
      </c>
      <c r="F389" s="1" t="s">
        <v>2693</v>
      </c>
      <c r="G389" s="1" t="str">
        <f>IF(MOD(MID(表1[[#This Row],[身份证号]],17,1),2)=1,"男","女")</f>
        <v>男</v>
      </c>
      <c r="H389" s="1" t="str">
        <f>TEXT(MID(表1[[#This Row],[身份证号]],7,8),"0000-00-00")</f>
        <v>1985-09-16</v>
      </c>
      <c r="I389" s="1" t="s">
        <v>3438</v>
      </c>
      <c r="J389" s="6">
        <v>39564</v>
      </c>
      <c r="K389" s="6">
        <v>39564</v>
      </c>
      <c r="L389" s="5">
        <f ca="1">DATEDIF(表1[[#This Row],[入职时间]],TODAY(),"Y")</f>
        <v>10</v>
      </c>
      <c r="M389" s="1">
        <f ca="1">DATEDIF(表1[[#This Row],[工作时间]],TODAY(),"Y")</f>
        <v>10</v>
      </c>
      <c r="N389" s="1">
        <f ca="1">DATEDIF(表1[[#This Row],[出生日期]],TODAY(),"Y")</f>
        <v>32</v>
      </c>
    </row>
    <row r="390" spans="1:14" ht="16.5" x14ac:dyDescent="0.2">
      <c r="A390" s="1" t="s">
        <v>1571</v>
      </c>
      <c r="B390" s="1" t="s">
        <v>452</v>
      </c>
      <c r="C390" s="2" t="s">
        <v>25</v>
      </c>
      <c r="D390" s="1" t="str">
        <f>VLOOKUP(表1[[#This Row],[部门]],表2[],2,0)</f>
        <v>生产</v>
      </c>
      <c r="E390" s="1" t="s">
        <v>3450</v>
      </c>
      <c r="F390" s="1" t="s">
        <v>2694</v>
      </c>
      <c r="G390" s="1" t="str">
        <f>IF(MOD(MID(表1[[#This Row],[身份证号]],17,1),2)=1,"男","女")</f>
        <v>男</v>
      </c>
      <c r="H390" s="1" t="str">
        <f>TEXT(MID(表1[[#This Row],[身份证号]],7,8),"0000-00-00")</f>
        <v>1983-03-16</v>
      </c>
      <c r="I390" s="1" t="s">
        <v>3436</v>
      </c>
      <c r="J390" s="6">
        <v>40593</v>
      </c>
      <c r="K390" s="6">
        <v>40593</v>
      </c>
      <c r="L390" s="5">
        <f ca="1">DATEDIF(表1[[#This Row],[入职时间]],TODAY(),"Y")</f>
        <v>7</v>
      </c>
      <c r="M390" s="1">
        <f ca="1">DATEDIF(表1[[#This Row],[工作时间]],TODAY(),"Y")</f>
        <v>7</v>
      </c>
      <c r="N390" s="1">
        <f ca="1">DATEDIF(表1[[#This Row],[出生日期]],TODAY(),"Y")</f>
        <v>35</v>
      </c>
    </row>
    <row r="391" spans="1:14" ht="16.5" x14ac:dyDescent="0.2">
      <c r="A391" s="1" t="s">
        <v>1572</v>
      </c>
      <c r="B391" s="1" t="s">
        <v>453</v>
      </c>
      <c r="C391" s="3" t="s">
        <v>25</v>
      </c>
      <c r="D391" s="1" t="str">
        <f>VLOOKUP(表1[[#This Row],[部门]],表2[],2,0)</f>
        <v>生产</v>
      </c>
      <c r="E391" s="1" t="s">
        <v>3470</v>
      </c>
      <c r="F391" s="1" t="s">
        <v>2695</v>
      </c>
      <c r="G391" s="1" t="str">
        <f>IF(MOD(MID(表1[[#This Row],[身份证号]],17,1),2)=1,"男","女")</f>
        <v>男</v>
      </c>
      <c r="H391" s="1" t="str">
        <f>TEXT(MID(表1[[#This Row],[身份证号]],7,8),"0000-00-00")</f>
        <v>1982-04-20</v>
      </c>
      <c r="I391" s="1" t="s">
        <v>3437</v>
      </c>
      <c r="J391" s="6">
        <v>39965</v>
      </c>
      <c r="K391" s="6">
        <v>39965</v>
      </c>
      <c r="L391" s="5">
        <f ca="1">DATEDIF(表1[[#This Row],[入职时间]],TODAY(),"Y")</f>
        <v>9</v>
      </c>
      <c r="M391" s="1">
        <f ca="1">DATEDIF(表1[[#This Row],[工作时间]],TODAY(),"Y")</f>
        <v>9</v>
      </c>
      <c r="N391" s="1">
        <f ca="1">DATEDIF(表1[[#This Row],[出生日期]],TODAY(),"Y")</f>
        <v>36</v>
      </c>
    </row>
    <row r="392" spans="1:14" ht="16.5" x14ac:dyDescent="0.2">
      <c r="A392" s="1" t="s">
        <v>1573</v>
      </c>
      <c r="B392" s="1" t="s">
        <v>454</v>
      </c>
      <c r="C392" s="3" t="s">
        <v>25</v>
      </c>
      <c r="D392" s="1" t="str">
        <f>VLOOKUP(表1[[#This Row],[部门]],表2[],2,0)</f>
        <v>生产</v>
      </c>
      <c r="E392" s="1" t="s">
        <v>3470</v>
      </c>
      <c r="F392" s="1" t="s">
        <v>2696</v>
      </c>
      <c r="G392" s="1" t="str">
        <f>IF(MOD(MID(表1[[#This Row],[身份证号]],17,1),2)=1,"男","女")</f>
        <v>女</v>
      </c>
      <c r="H392" s="1" t="str">
        <f>TEXT(MID(表1[[#This Row],[身份证号]],7,8),"0000-00-00")</f>
        <v>1985-06-17</v>
      </c>
      <c r="I392" s="1" t="s">
        <v>3437</v>
      </c>
      <c r="J392" s="6">
        <v>41542</v>
      </c>
      <c r="K392" s="6">
        <v>41542</v>
      </c>
      <c r="L392" s="5">
        <f ca="1">DATEDIF(表1[[#This Row],[入职时间]],TODAY(),"Y")</f>
        <v>4</v>
      </c>
      <c r="M392" s="1">
        <f ca="1">DATEDIF(表1[[#This Row],[工作时间]],TODAY(),"Y")</f>
        <v>4</v>
      </c>
      <c r="N392" s="1">
        <f ca="1">DATEDIF(表1[[#This Row],[出生日期]],TODAY(),"Y")</f>
        <v>33</v>
      </c>
    </row>
    <row r="393" spans="1:14" ht="16.5" x14ac:dyDescent="0.2">
      <c r="A393" s="1" t="s">
        <v>1574</v>
      </c>
      <c r="B393" s="1" t="s">
        <v>455</v>
      </c>
      <c r="C393" s="3" t="s">
        <v>25</v>
      </c>
      <c r="D393" s="1" t="str">
        <f>VLOOKUP(表1[[#This Row],[部门]],表2[],2,0)</f>
        <v>生产</v>
      </c>
      <c r="E393" s="1" t="s">
        <v>3470</v>
      </c>
      <c r="F393" s="1" t="s">
        <v>2697</v>
      </c>
      <c r="G393" s="1" t="str">
        <f>IF(MOD(MID(表1[[#This Row],[身份证号]],17,1),2)=1,"男","女")</f>
        <v>男</v>
      </c>
      <c r="H393" s="1" t="str">
        <f>TEXT(MID(表1[[#This Row],[身份证号]],7,8),"0000-00-00")</f>
        <v>1986-12-05</v>
      </c>
      <c r="I393" s="1" t="s">
        <v>3437</v>
      </c>
      <c r="J393" s="6">
        <v>41246</v>
      </c>
      <c r="K393" s="6">
        <v>41246</v>
      </c>
      <c r="L393" s="5">
        <f ca="1">DATEDIF(表1[[#This Row],[入职时间]],TODAY(),"Y")</f>
        <v>5</v>
      </c>
      <c r="M393" s="1">
        <f ca="1">DATEDIF(表1[[#This Row],[工作时间]],TODAY(),"Y")</f>
        <v>5</v>
      </c>
      <c r="N393" s="1">
        <f ca="1">DATEDIF(表1[[#This Row],[出生日期]],TODAY(),"Y")</f>
        <v>31</v>
      </c>
    </row>
    <row r="394" spans="1:14" ht="16.5" x14ac:dyDescent="0.2">
      <c r="A394" s="1" t="s">
        <v>1575</v>
      </c>
      <c r="B394" s="1" t="s">
        <v>456</v>
      </c>
      <c r="C394" s="3" t="s">
        <v>25</v>
      </c>
      <c r="D394" s="1" t="str">
        <f>VLOOKUP(表1[[#This Row],[部门]],表2[],2,0)</f>
        <v>生产</v>
      </c>
      <c r="E394" s="1" t="s">
        <v>3470</v>
      </c>
      <c r="F394" s="1" t="s">
        <v>2698</v>
      </c>
      <c r="G394" s="1" t="str">
        <f>IF(MOD(MID(表1[[#This Row],[身份证号]],17,1),2)=1,"男","女")</f>
        <v>男</v>
      </c>
      <c r="H394" s="1" t="str">
        <f>TEXT(MID(表1[[#This Row],[身份证号]],7,8),"0000-00-00")</f>
        <v>1986-03-15</v>
      </c>
      <c r="I394" s="1" t="s">
        <v>3437</v>
      </c>
      <c r="J394" s="6">
        <v>40499</v>
      </c>
      <c r="K394" s="6">
        <v>40499</v>
      </c>
      <c r="L394" s="5">
        <f ca="1">DATEDIF(表1[[#This Row],[入职时间]],TODAY(),"Y")</f>
        <v>7</v>
      </c>
      <c r="M394" s="1">
        <f ca="1">DATEDIF(表1[[#This Row],[工作时间]],TODAY(),"Y")</f>
        <v>7</v>
      </c>
      <c r="N394" s="1">
        <f ca="1">DATEDIF(表1[[#This Row],[出生日期]],TODAY(),"Y")</f>
        <v>32</v>
      </c>
    </row>
    <row r="395" spans="1:14" ht="16.5" x14ac:dyDescent="0.2">
      <c r="A395" s="1" t="s">
        <v>1576</v>
      </c>
      <c r="B395" s="1" t="s">
        <v>457</v>
      </c>
      <c r="C395" s="3" t="s">
        <v>25</v>
      </c>
      <c r="D395" s="1" t="str">
        <f>VLOOKUP(表1[[#This Row],[部门]],表2[],2,0)</f>
        <v>生产</v>
      </c>
      <c r="E395" s="1" t="s">
        <v>3470</v>
      </c>
      <c r="F395" s="1" t="s">
        <v>2699</v>
      </c>
      <c r="G395" s="1" t="str">
        <f>IF(MOD(MID(表1[[#This Row],[身份证号]],17,1),2)=1,"男","女")</f>
        <v>女</v>
      </c>
      <c r="H395" s="1" t="str">
        <f>TEXT(MID(表1[[#This Row],[身份证号]],7,8),"0000-00-00")</f>
        <v>1984-02-03</v>
      </c>
      <c r="I395" s="1" t="s">
        <v>3437</v>
      </c>
      <c r="J395" s="6">
        <v>40767</v>
      </c>
      <c r="K395" s="6">
        <v>40767</v>
      </c>
      <c r="L395" s="5">
        <f ca="1">DATEDIF(表1[[#This Row],[入职时间]],TODAY(),"Y")</f>
        <v>7</v>
      </c>
      <c r="M395" s="1">
        <f ca="1">DATEDIF(表1[[#This Row],[工作时间]],TODAY(),"Y")</f>
        <v>7</v>
      </c>
      <c r="N395" s="1">
        <f ca="1">DATEDIF(表1[[#This Row],[出生日期]],TODAY(),"Y")</f>
        <v>34</v>
      </c>
    </row>
    <row r="396" spans="1:14" ht="16.5" x14ac:dyDescent="0.2">
      <c r="A396" s="1" t="s">
        <v>1577</v>
      </c>
      <c r="B396" s="1" t="s">
        <v>458</v>
      </c>
      <c r="C396" s="3" t="s">
        <v>25</v>
      </c>
      <c r="D396" s="1" t="str">
        <f>VLOOKUP(表1[[#This Row],[部门]],表2[],2,0)</f>
        <v>生产</v>
      </c>
      <c r="E396" s="1" t="s">
        <v>3470</v>
      </c>
      <c r="F396" s="1" t="s">
        <v>2700</v>
      </c>
      <c r="G396" s="1" t="str">
        <f>IF(MOD(MID(表1[[#This Row],[身份证号]],17,1),2)=1,"男","女")</f>
        <v>男</v>
      </c>
      <c r="H396" s="1" t="str">
        <f>TEXT(MID(表1[[#This Row],[身份证号]],7,8),"0000-00-00")</f>
        <v>1985-08-10</v>
      </c>
      <c r="I396" s="1" t="s">
        <v>3437</v>
      </c>
      <c r="J396" s="6">
        <v>40112</v>
      </c>
      <c r="K396" s="6">
        <v>40112</v>
      </c>
      <c r="L396" s="5">
        <f ca="1">DATEDIF(表1[[#This Row],[入职时间]],TODAY(),"Y")</f>
        <v>8</v>
      </c>
      <c r="M396" s="1">
        <f ca="1">DATEDIF(表1[[#This Row],[工作时间]],TODAY(),"Y")</f>
        <v>8</v>
      </c>
      <c r="N396" s="1">
        <f ca="1">DATEDIF(表1[[#This Row],[出生日期]],TODAY(),"Y")</f>
        <v>33</v>
      </c>
    </row>
    <row r="397" spans="1:14" ht="16.5" x14ac:dyDescent="0.2">
      <c r="A397" s="1" t="s">
        <v>1578</v>
      </c>
      <c r="B397" s="1" t="s">
        <v>459</v>
      </c>
      <c r="C397" s="3" t="s">
        <v>25</v>
      </c>
      <c r="D397" s="1" t="str">
        <f>VLOOKUP(表1[[#This Row],[部门]],表2[],2,0)</f>
        <v>生产</v>
      </c>
      <c r="E397" s="1" t="s">
        <v>3470</v>
      </c>
      <c r="F397" s="1" t="s">
        <v>2701</v>
      </c>
      <c r="G397" s="1" t="str">
        <f>IF(MOD(MID(表1[[#This Row],[身份证号]],17,1),2)=1,"男","女")</f>
        <v>男</v>
      </c>
      <c r="H397" s="1" t="str">
        <f>TEXT(MID(表1[[#This Row],[身份证号]],7,8),"0000-00-00")</f>
        <v>1984-07-04</v>
      </c>
      <c r="I397" s="1" t="s">
        <v>3437</v>
      </c>
      <c r="J397" s="6">
        <v>39734</v>
      </c>
      <c r="K397" s="6">
        <v>39734</v>
      </c>
      <c r="L397" s="5">
        <f ca="1">DATEDIF(表1[[#This Row],[入职时间]],TODAY(),"Y")</f>
        <v>9</v>
      </c>
      <c r="M397" s="1">
        <f ca="1">DATEDIF(表1[[#This Row],[工作时间]],TODAY(),"Y")</f>
        <v>9</v>
      </c>
      <c r="N397" s="1">
        <f ca="1">DATEDIF(表1[[#This Row],[出生日期]],TODAY(),"Y")</f>
        <v>34</v>
      </c>
    </row>
    <row r="398" spans="1:14" ht="16.5" x14ac:dyDescent="0.2">
      <c r="A398" s="1" t="s">
        <v>1579</v>
      </c>
      <c r="B398" s="1" t="s">
        <v>460</v>
      </c>
      <c r="C398" s="3" t="s">
        <v>25</v>
      </c>
      <c r="D398" s="1" t="str">
        <f>VLOOKUP(表1[[#This Row],[部门]],表2[],2,0)</f>
        <v>生产</v>
      </c>
      <c r="E398" s="1" t="s">
        <v>3480</v>
      </c>
      <c r="F398" s="1" t="s">
        <v>2702</v>
      </c>
      <c r="G398" s="1" t="str">
        <f>IF(MOD(MID(表1[[#This Row],[身份证号]],17,1),2)=1,"男","女")</f>
        <v>男</v>
      </c>
      <c r="H398" s="1" t="str">
        <f>TEXT(MID(表1[[#This Row],[身份证号]],7,8),"0000-00-00")</f>
        <v>1984-05-15</v>
      </c>
      <c r="I398" s="1" t="s">
        <v>3437</v>
      </c>
      <c r="J398" s="6">
        <v>40569</v>
      </c>
      <c r="K398" s="6">
        <v>40569</v>
      </c>
      <c r="L398" s="5">
        <f ca="1">DATEDIF(表1[[#This Row],[入职时间]],TODAY(),"Y")</f>
        <v>7</v>
      </c>
      <c r="M398" s="1">
        <f ca="1">DATEDIF(表1[[#This Row],[工作时间]],TODAY(),"Y")</f>
        <v>7</v>
      </c>
      <c r="N398" s="1">
        <f ca="1">DATEDIF(表1[[#This Row],[出生日期]],TODAY(),"Y")</f>
        <v>34</v>
      </c>
    </row>
    <row r="399" spans="1:14" ht="16.5" x14ac:dyDescent="0.2">
      <c r="A399" s="1" t="s">
        <v>1580</v>
      </c>
      <c r="B399" s="1" t="s">
        <v>461</v>
      </c>
      <c r="C399" s="3" t="s">
        <v>25</v>
      </c>
      <c r="D399" s="1" t="str">
        <f>VLOOKUP(表1[[#This Row],[部门]],表2[],2,0)</f>
        <v>生产</v>
      </c>
      <c r="E399" s="1" t="s">
        <v>3480</v>
      </c>
      <c r="F399" s="1" t="s">
        <v>2703</v>
      </c>
      <c r="G399" s="1" t="str">
        <f>IF(MOD(MID(表1[[#This Row],[身份证号]],17,1),2)=1,"男","女")</f>
        <v>男</v>
      </c>
      <c r="H399" s="1" t="str">
        <f>TEXT(MID(表1[[#This Row],[身份证号]],7,8),"0000-00-00")</f>
        <v>1984-05-19</v>
      </c>
      <c r="I399" s="1" t="s">
        <v>3437</v>
      </c>
      <c r="J399" s="6">
        <v>39591</v>
      </c>
      <c r="K399" s="6">
        <v>39591</v>
      </c>
      <c r="L399" s="5">
        <f ca="1">DATEDIF(表1[[#This Row],[入职时间]],TODAY(),"Y")</f>
        <v>10</v>
      </c>
      <c r="M399" s="1">
        <f ca="1">DATEDIF(表1[[#This Row],[工作时间]],TODAY(),"Y")</f>
        <v>10</v>
      </c>
      <c r="N399" s="1">
        <f ca="1">DATEDIF(表1[[#This Row],[出生日期]],TODAY(),"Y")</f>
        <v>34</v>
      </c>
    </row>
    <row r="400" spans="1:14" ht="16.5" x14ac:dyDescent="0.2">
      <c r="A400" s="1" t="s">
        <v>1581</v>
      </c>
      <c r="B400" s="1" t="s">
        <v>462</v>
      </c>
      <c r="C400" s="3" t="s">
        <v>25</v>
      </c>
      <c r="D400" s="1" t="str">
        <f>VLOOKUP(表1[[#This Row],[部门]],表2[],2,0)</f>
        <v>生产</v>
      </c>
      <c r="E400" s="1" t="s">
        <v>3480</v>
      </c>
      <c r="F400" s="1" t="s">
        <v>2704</v>
      </c>
      <c r="G400" s="1" t="str">
        <f>IF(MOD(MID(表1[[#This Row],[身份证号]],17,1),2)=1,"男","女")</f>
        <v>男</v>
      </c>
      <c r="H400" s="1" t="str">
        <f>TEXT(MID(表1[[#This Row],[身份证号]],7,8),"0000-00-00")</f>
        <v>1983-12-12</v>
      </c>
      <c r="I400" s="1" t="s">
        <v>3437</v>
      </c>
      <c r="J400" s="6">
        <v>41010</v>
      </c>
      <c r="K400" s="6">
        <v>40013</v>
      </c>
      <c r="L400" s="5">
        <f ca="1">DATEDIF(表1[[#This Row],[入职时间]],TODAY(),"Y")</f>
        <v>6</v>
      </c>
      <c r="M400" s="1">
        <f ca="1">DATEDIF(表1[[#This Row],[工作时间]],TODAY(),"Y")</f>
        <v>9</v>
      </c>
      <c r="N400" s="1">
        <f ca="1">DATEDIF(表1[[#This Row],[出生日期]],TODAY(),"Y")</f>
        <v>34</v>
      </c>
    </row>
    <row r="401" spans="1:14" ht="16.5" x14ac:dyDescent="0.2">
      <c r="A401" s="1" t="s">
        <v>1582</v>
      </c>
      <c r="B401" s="1" t="s">
        <v>463</v>
      </c>
      <c r="C401" s="3" t="s">
        <v>25</v>
      </c>
      <c r="D401" s="1" t="str">
        <f>VLOOKUP(表1[[#This Row],[部门]],表2[],2,0)</f>
        <v>生产</v>
      </c>
      <c r="E401" s="1" t="s">
        <v>3480</v>
      </c>
      <c r="F401" s="1" t="s">
        <v>2705</v>
      </c>
      <c r="G401" s="1" t="str">
        <f>IF(MOD(MID(表1[[#This Row],[身份证号]],17,1),2)=1,"男","女")</f>
        <v>男</v>
      </c>
      <c r="H401" s="1" t="str">
        <f>TEXT(MID(表1[[#This Row],[身份证号]],7,8),"0000-00-00")</f>
        <v>1984-08-01</v>
      </c>
      <c r="I401" s="1" t="s">
        <v>3437</v>
      </c>
      <c r="J401" s="6">
        <v>39868</v>
      </c>
      <c r="K401" s="6">
        <v>39868</v>
      </c>
      <c r="L401" s="5">
        <f ca="1">DATEDIF(表1[[#This Row],[入职时间]],TODAY(),"Y")</f>
        <v>9</v>
      </c>
      <c r="M401" s="1">
        <f ca="1">DATEDIF(表1[[#This Row],[工作时间]],TODAY(),"Y")</f>
        <v>9</v>
      </c>
      <c r="N401" s="1">
        <f ca="1">DATEDIF(表1[[#This Row],[出生日期]],TODAY(),"Y")</f>
        <v>34</v>
      </c>
    </row>
    <row r="402" spans="1:14" ht="16.5" x14ac:dyDescent="0.2">
      <c r="A402" s="1" t="s">
        <v>1583</v>
      </c>
      <c r="B402" s="1" t="s">
        <v>464</v>
      </c>
      <c r="C402" s="3" t="s">
        <v>25</v>
      </c>
      <c r="D402" s="1" t="str">
        <f>VLOOKUP(表1[[#This Row],[部门]],表2[],2,0)</f>
        <v>生产</v>
      </c>
      <c r="E402" s="1" t="s">
        <v>3480</v>
      </c>
      <c r="F402" s="1" t="s">
        <v>2706</v>
      </c>
      <c r="G402" s="1" t="str">
        <f>IF(MOD(MID(表1[[#This Row],[身份证号]],17,1),2)=1,"男","女")</f>
        <v>男</v>
      </c>
      <c r="H402" s="1" t="str">
        <f>TEXT(MID(表1[[#This Row],[身份证号]],7,8),"0000-00-00")</f>
        <v>1984-07-03</v>
      </c>
      <c r="I402" s="1" t="s">
        <v>3437</v>
      </c>
      <c r="J402" s="6">
        <v>40014</v>
      </c>
      <c r="K402" s="6">
        <v>40014</v>
      </c>
      <c r="L402" s="5">
        <f ca="1">DATEDIF(表1[[#This Row],[入职时间]],TODAY(),"Y")</f>
        <v>9</v>
      </c>
      <c r="M402" s="1">
        <f ca="1">DATEDIF(表1[[#This Row],[工作时间]],TODAY(),"Y")</f>
        <v>9</v>
      </c>
      <c r="N402" s="1">
        <f ca="1">DATEDIF(表1[[#This Row],[出生日期]],TODAY(),"Y")</f>
        <v>34</v>
      </c>
    </row>
    <row r="403" spans="1:14" ht="16.5" x14ac:dyDescent="0.2">
      <c r="A403" s="1" t="s">
        <v>1584</v>
      </c>
      <c r="B403" s="1" t="s">
        <v>465</v>
      </c>
      <c r="C403" s="3" t="s">
        <v>25</v>
      </c>
      <c r="D403" s="1" t="str">
        <f>VLOOKUP(表1[[#This Row],[部门]],表2[],2,0)</f>
        <v>生产</v>
      </c>
      <c r="E403" s="1" t="s">
        <v>3480</v>
      </c>
      <c r="F403" s="1" t="s">
        <v>2707</v>
      </c>
      <c r="G403" s="1" t="str">
        <f>IF(MOD(MID(表1[[#This Row],[身份证号]],17,1),2)=1,"男","女")</f>
        <v>女</v>
      </c>
      <c r="H403" s="1" t="str">
        <f>TEXT(MID(表1[[#This Row],[身份证号]],7,8),"0000-00-00")</f>
        <v>1984-06-06</v>
      </c>
      <c r="I403" s="1" t="s">
        <v>3437</v>
      </c>
      <c r="J403" s="6">
        <v>39497</v>
      </c>
      <c r="K403" s="6">
        <v>39497</v>
      </c>
      <c r="L403" s="5">
        <f ca="1">DATEDIF(表1[[#This Row],[入职时间]],TODAY(),"Y")</f>
        <v>10</v>
      </c>
      <c r="M403" s="1">
        <f ca="1">DATEDIF(表1[[#This Row],[工作时间]],TODAY(),"Y")</f>
        <v>10</v>
      </c>
      <c r="N403" s="1">
        <f ca="1">DATEDIF(表1[[#This Row],[出生日期]],TODAY(),"Y")</f>
        <v>34</v>
      </c>
    </row>
    <row r="404" spans="1:14" ht="16.5" x14ac:dyDescent="0.2">
      <c r="A404" s="1" t="s">
        <v>1585</v>
      </c>
      <c r="B404" s="1" t="s">
        <v>466</v>
      </c>
      <c r="C404" s="3" t="s">
        <v>25</v>
      </c>
      <c r="D404" s="1" t="str">
        <f>VLOOKUP(表1[[#This Row],[部门]],表2[],2,0)</f>
        <v>生产</v>
      </c>
      <c r="E404" s="1" t="s">
        <v>3480</v>
      </c>
      <c r="F404" s="1" t="s">
        <v>2708</v>
      </c>
      <c r="G404" s="1" t="str">
        <f>IF(MOD(MID(表1[[#This Row],[身份证号]],17,1),2)=1,"男","女")</f>
        <v>女</v>
      </c>
      <c r="H404" s="1" t="str">
        <f>TEXT(MID(表1[[#This Row],[身份证号]],7,8),"0000-00-00")</f>
        <v>1986-08-31</v>
      </c>
      <c r="I404" s="1" t="s">
        <v>3437</v>
      </c>
      <c r="J404" s="6">
        <v>41369</v>
      </c>
      <c r="K404" s="6">
        <v>41369</v>
      </c>
      <c r="L404" s="5">
        <f ca="1">DATEDIF(表1[[#This Row],[入职时间]],TODAY(),"Y")</f>
        <v>5</v>
      </c>
      <c r="M404" s="1">
        <f ca="1">DATEDIF(表1[[#This Row],[工作时间]],TODAY(),"Y")</f>
        <v>5</v>
      </c>
      <c r="N404" s="1">
        <f ca="1">DATEDIF(表1[[#This Row],[出生日期]],TODAY(),"Y")</f>
        <v>32</v>
      </c>
    </row>
    <row r="405" spans="1:14" ht="16.5" x14ac:dyDescent="0.2">
      <c r="A405" s="1" t="s">
        <v>1586</v>
      </c>
      <c r="B405" s="1" t="s">
        <v>467</v>
      </c>
      <c r="C405" s="3" t="s">
        <v>25</v>
      </c>
      <c r="D405" s="1" t="str">
        <f>VLOOKUP(表1[[#This Row],[部门]],表2[],2,0)</f>
        <v>生产</v>
      </c>
      <c r="E405" s="1" t="s">
        <v>3480</v>
      </c>
      <c r="F405" s="1" t="s">
        <v>2709</v>
      </c>
      <c r="G405" s="1" t="str">
        <f>IF(MOD(MID(表1[[#This Row],[身份证号]],17,1),2)=1,"男","女")</f>
        <v>男</v>
      </c>
      <c r="H405" s="1" t="str">
        <f>TEXT(MID(表1[[#This Row],[身份证号]],7,8),"0000-00-00")</f>
        <v>1985-03-16</v>
      </c>
      <c r="I405" s="1" t="s">
        <v>3437</v>
      </c>
      <c r="J405" s="6">
        <v>41171</v>
      </c>
      <c r="K405" s="6">
        <v>41171</v>
      </c>
      <c r="L405" s="5">
        <f ca="1">DATEDIF(表1[[#This Row],[入职时间]],TODAY(),"Y")</f>
        <v>5</v>
      </c>
      <c r="M405" s="1">
        <f ca="1">DATEDIF(表1[[#This Row],[工作时间]],TODAY(),"Y")</f>
        <v>5</v>
      </c>
      <c r="N405" s="1">
        <f ca="1">DATEDIF(表1[[#This Row],[出生日期]],TODAY(),"Y")</f>
        <v>33</v>
      </c>
    </row>
    <row r="406" spans="1:14" ht="16.5" x14ac:dyDescent="0.2">
      <c r="A406" s="1" t="s">
        <v>1587</v>
      </c>
      <c r="B406" s="1" t="s">
        <v>468</v>
      </c>
      <c r="C406" s="3" t="s">
        <v>25</v>
      </c>
      <c r="D406" s="1" t="str">
        <f>VLOOKUP(表1[[#This Row],[部门]],表2[],2,0)</f>
        <v>生产</v>
      </c>
      <c r="E406" s="1" t="s">
        <v>3480</v>
      </c>
      <c r="F406" s="1" t="s">
        <v>2710</v>
      </c>
      <c r="G406" s="1" t="str">
        <f>IF(MOD(MID(表1[[#This Row],[身份证号]],17,1),2)=1,"男","女")</f>
        <v>女</v>
      </c>
      <c r="H406" s="1" t="str">
        <f>TEXT(MID(表1[[#This Row],[身份证号]],7,8),"0000-00-00")</f>
        <v>1984-10-27</v>
      </c>
      <c r="I406" s="1" t="s">
        <v>3437</v>
      </c>
      <c r="J406" s="6">
        <v>40736</v>
      </c>
      <c r="K406" s="6">
        <v>40736</v>
      </c>
      <c r="L406" s="5">
        <f ca="1">DATEDIF(表1[[#This Row],[入职时间]],TODAY(),"Y")</f>
        <v>7</v>
      </c>
      <c r="M406" s="1">
        <f ca="1">DATEDIF(表1[[#This Row],[工作时间]],TODAY(),"Y")</f>
        <v>7</v>
      </c>
      <c r="N406" s="1">
        <f ca="1">DATEDIF(表1[[#This Row],[出生日期]],TODAY(),"Y")</f>
        <v>33</v>
      </c>
    </row>
    <row r="407" spans="1:14" ht="16.5" x14ac:dyDescent="0.2">
      <c r="A407" s="1" t="s">
        <v>1588</v>
      </c>
      <c r="B407" s="1" t="s">
        <v>469</v>
      </c>
      <c r="C407" s="3" t="s">
        <v>25</v>
      </c>
      <c r="D407" s="1" t="str">
        <f>VLOOKUP(表1[[#This Row],[部门]],表2[],2,0)</f>
        <v>生产</v>
      </c>
      <c r="E407" s="1" t="s">
        <v>3480</v>
      </c>
      <c r="F407" s="1" t="s">
        <v>2711</v>
      </c>
      <c r="G407" s="1" t="str">
        <f>IF(MOD(MID(表1[[#This Row],[身份证号]],17,1),2)=1,"男","女")</f>
        <v>女</v>
      </c>
      <c r="H407" s="1" t="str">
        <f>TEXT(MID(表1[[#This Row],[身份证号]],7,8),"0000-00-00")</f>
        <v>1982-09-26</v>
      </c>
      <c r="I407" s="1" t="s">
        <v>3437</v>
      </c>
      <c r="J407" s="6">
        <v>39102</v>
      </c>
      <c r="K407" s="6">
        <v>39102</v>
      </c>
      <c r="L407" s="5">
        <f ca="1">DATEDIF(表1[[#This Row],[入职时间]],TODAY(),"Y")</f>
        <v>11</v>
      </c>
      <c r="M407" s="1">
        <f ca="1">DATEDIF(表1[[#This Row],[工作时间]],TODAY(),"Y")</f>
        <v>11</v>
      </c>
      <c r="N407" s="1">
        <f ca="1">DATEDIF(表1[[#This Row],[出生日期]],TODAY(),"Y")</f>
        <v>35</v>
      </c>
    </row>
    <row r="408" spans="1:14" ht="16.5" x14ac:dyDescent="0.2">
      <c r="A408" s="1" t="s">
        <v>1589</v>
      </c>
      <c r="B408" s="1" t="s">
        <v>470</v>
      </c>
      <c r="C408" s="3" t="s">
        <v>25</v>
      </c>
      <c r="D408" s="1" t="str">
        <f>VLOOKUP(表1[[#This Row],[部门]],表2[],2,0)</f>
        <v>生产</v>
      </c>
      <c r="E408" s="1" t="s">
        <v>3480</v>
      </c>
      <c r="F408" s="1" t="s">
        <v>2712</v>
      </c>
      <c r="G408" s="1" t="str">
        <f>IF(MOD(MID(表1[[#This Row],[身份证号]],17,1),2)=1,"男","女")</f>
        <v>男</v>
      </c>
      <c r="H408" s="1" t="str">
        <f>TEXT(MID(表1[[#This Row],[身份证号]],7,8),"0000-00-00")</f>
        <v>1980-07-01</v>
      </c>
      <c r="I408" s="1" t="s">
        <v>3437</v>
      </c>
      <c r="J408" s="6">
        <v>40910</v>
      </c>
      <c r="K408" s="6">
        <v>38379</v>
      </c>
      <c r="L408" s="5">
        <f ca="1">DATEDIF(表1[[#This Row],[入职时间]],TODAY(),"Y")</f>
        <v>6</v>
      </c>
      <c r="M408" s="1">
        <f ca="1">DATEDIF(表1[[#This Row],[工作时间]],TODAY(),"Y")</f>
        <v>13</v>
      </c>
      <c r="N408" s="1">
        <f ca="1">DATEDIF(表1[[#This Row],[出生日期]],TODAY(),"Y")</f>
        <v>38</v>
      </c>
    </row>
    <row r="409" spans="1:14" ht="16.5" x14ac:dyDescent="0.2">
      <c r="A409" s="1" t="s">
        <v>1590</v>
      </c>
      <c r="B409" s="1" t="s">
        <v>471</v>
      </c>
      <c r="C409" s="3" t="s">
        <v>25</v>
      </c>
      <c r="D409" s="1" t="str">
        <f>VLOOKUP(表1[[#This Row],[部门]],表2[],2,0)</f>
        <v>生产</v>
      </c>
      <c r="E409" s="1" t="s">
        <v>3480</v>
      </c>
      <c r="F409" s="1" t="s">
        <v>2713</v>
      </c>
      <c r="G409" s="1" t="str">
        <f>IF(MOD(MID(表1[[#This Row],[身份证号]],17,1),2)=1,"男","女")</f>
        <v>女</v>
      </c>
      <c r="H409" s="1" t="str">
        <f>TEXT(MID(表1[[#This Row],[身份证号]],7,8),"0000-00-00")</f>
        <v>1976-11-02</v>
      </c>
      <c r="I409" s="1" t="s">
        <v>3437</v>
      </c>
      <c r="J409" s="6">
        <v>37154</v>
      </c>
      <c r="K409" s="6">
        <v>37154</v>
      </c>
      <c r="L409" s="5">
        <f ca="1">DATEDIF(表1[[#This Row],[入职时间]],TODAY(),"Y")</f>
        <v>16</v>
      </c>
      <c r="M409" s="1">
        <f ca="1">DATEDIF(表1[[#This Row],[工作时间]],TODAY(),"Y")</f>
        <v>16</v>
      </c>
      <c r="N409" s="1">
        <f ca="1">DATEDIF(表1[[#This Row],[出生日期]],TODAY(),"Y")</f>
        <v>41</v>
      </c>
    </row>
    <row r="410" spans="1:14" ht="16.5" x14ac:dyDescent="0.2">
      <c r="A410" s="1" t="s">
        <v>1591</v>
      </c>
      <c r="B410" s="1" t="s">
        <v>472</v>
      </c>
      <c r="C410" s="3" t="s">
        <v>25</v>
      </c>
      <c r="D410" s="1" t="str">
        <f>VLOOKUP(表1[[#This Row],[部门]],表2[],2,0)</f>
        <v>生产</v>
      </c>
      <c r="E410" s="1" t="s">
        <v>3480</v>
      </c>
      <c r="F410" s="1" t="s">
        <v>2714</v>
      </c>
      <c r="G410" s="1" t="str">
        <f>IF(MOD(MID(表1[[#This Row],[身份证号]],17,1),2)=1,"男","女")</f>
        <v>女</v>
      </c>
      <c r="H410" s="1" t="str">
        <f>TEXT(MID(表1[[#This Row],[身份证号]],7,8),"0000-00-00")</f>
        <v>1971-12-15</v>
      </c>
      <c r="I410" s="1" t="s">
        <v>3437</v>
      </c>
      <c r="J410" s="6">
        <v>37645</v>
      </c>
      <c r="K410" s="6">
        <v>34836</v>
      </c>
      <c r="L410" s="5">
        <f ca="1">DATEDIF(表1[[#This Row],[入职时间]],TODAY(),"Y")</f>
        <v>15</v>
      </c>
      <c r="M410" s="1">
        <f ca="1">DATEDIF(表1[[#This Row],[工作时间]],TODAY(),"Y")</f>
        <v>23</v>
      </c>
      <c r="N410" s="1">
        <f ca="1">DATEDIF(表1[[#This Row],[出生日期]],TODAY(),"Y")</f>
        <v>46</v>
      </c>
    </row>
    <row r="411" spans="1:14" ht="16.5" x14ac:dyDescent="0.2">
      <c r="A411" s="1" t="s">
        <v>1592</v>
      </c>
      <c r="B411" s="1" t="s">
        <v>473</v>
      </c>
      <c r="C411" s="3" t="s">
        <v>25</v>
      </c>
      <c r="D411" s="1" t="str">
        <f>VLOOKUP(表1[[#This Row],[部门]],表2[],2,0)</f>
        <v>生产</v>
      </c>
      <c r="E411" s="1" t="s">
        <v>3480</v>
      </c>
      <c r="F411" s="1" t="s">
        <v>2715</v>
      </c>
      <c r="G411" s="1" t="str">
        <f>IF(MOD(MID(表1[[#This Row],[身份证号]],17,1),2)=1,"男","女")</f>
        <v>男</v>
      </c>
      <c r="H411" s="1" t="str">
        <f>TEXT(MID(表1[[#This Row],[身份证号]],7,8),"0000-00-00")</f>
        <v>1982-03-23</v>
      </c>
      <c r="I411" s="1" t="s">
        <v>3437</v>
      </c>
      <c r="J411" s="6">
        <v>40529</v>
      </c>
      <c r="K411" s="6">
        <v>39610</v>
      </c>
      <c r="L411" s="5">
        <f ca="1">DATEDIF(表1[[#This Row],[入职时间]],TODAY(),"Y")</f>
        <v>7</v>
      </c>
      <c r="M411" s="1">
        <f ca="1">DATEDIF(表1[[#This Row],[工作时间]],TODAY(),"Y")</f>
        <v>10</v>
      </c>
      <c r="N411" s="1">
        <f ca="1">DATEDIF(表1[[#This Row],[出生日期]],TODAY(),"Y")</f>
        <v>36</v>
      </c>
    </row>
    <row r="412" spans="1:14" ht="16.5" x14ac:dyDescent="0.2">
      <c r="A412" s="1" t="s">
        <v>1593</v>
      </c>
      <c r="B412" s="1" t="s">
        <v>474</v>
      </c>
      <c r="C412" s="3" t="s">
        <v>25</v>
      </c>
      <c r="D412" s="1" t="str">
        <f>VLOOKUP(表1[[#This Row],[部门]],表2[],2,0)</f>
        <v>生产</v>
      </c>
      <c r="E412" s="1" t="s">
        <v>3480</v>
      </c>
      <c r="F412" s="1" t="s">
        <v>2716</v>
      </c>
      <c r="G412" s="1" t="str">
        <f>IF(MOD(MID(表1[[#This Row],[身份证号]],17,1),2)=1,"男","女")</f>
        <v>男</v>
      </c>
      <c r="H412" s="1" t="str">
        <f>TEXT(MID(表1[[#This Row],[身份证号]],7,8),"0000-00-00")</f>
        <v>1978-02-28</v>
      </c>
      <c r="I412" s="1" t="s">
        <v>3437</v>
      </c>
      <c r="J412" s="6">
        <v>39456</v>
      </c>
      <c r="K412" s="6">
        <v>37834</v>
      </c>
      <c r="L412" s="5">
        <f ca="1">DATEDIF(表1[[#This Row],[入职时间]],TODAY(),"Y")</f>
        <v>10</v>
      </c>
      <c r="M412" s="1">
        <f ca="1">DATEDIF(表1[[#This Row],[工作时间]],TODAY(),"Y")</f>
        <v>15</v>
      </c>
      <c r="N412" s="1">
        <f ca="1">DATEDIF(表1[[#This Row],[出生日期]],TODAY(),"Y")</f>
        <v>40</v>
      </c>
    </row>
    <row r="413" spans="1:14" ht="16.5" x14ac:dyDescent="0.2">
      <c r="A413" s="1" t="s">
        <v>1594</v>
      </c>
      <c r="B413" s="1" t="s">
        <v>475</v>
      </c>
      <c r="C413" s="3" t="s">
        <v>25</v>
      </c>
      <c r="D413" s="1" t="str">
        <f>VLOOKUP(表1[[#This Row],[部门]],表2[],2,0)</f>
        <v>生产</v>
      </c>
      <c r="E413" s="1" t="s">
        <v>3480</v>
      </c>
      <c r="F413" s="1" t="s">
        <v>2717</v>
      </c>
      <c r="G413" s="1" t="str">
        <f>IF(MOD(MID(表1[[#This Row],[身份证号]],17,1),2)=1,"男","女")</f>
        <v>男</v>
      </c>
      <c r="H413" s="1" t="str">
        <f>TEXT(MID(表1[[#This Row],[身份证号]],7,8),"0000-00-00")</f>
        <v>1980-07-30</v>
      </c>
      <c r="I413" s="1" t="s">
        <v>3437</v>
      </c>
      <c r="J413" s="6">
        <v>38937</v>
      </c>
      <c r="K413" s="6">
        <v>38937</v>
      </c>
      <c r="L413" s="5">
        <f ca="1">DATEDIF(表1[[#This Row],[入职时间]],TODAY(),"Y")</f>
        <v>12</v>
      </c>
      <c r="M413" s="1">
        <f ca="1">DATEDIF(表1[[#This Row],[工作时间]],TODAY(),"Y")</f>
        <v>12</v>
      </c>
      <c r="N413" s="1">
        <f ca="1">DATEDIF(表1[[#This Row],[出生日期]],TODAY(),"Y")</f>
        <v>38</v>
      </c>
    </row>
    <row r="414" spans="1:14" ht="16.5" x14ac:dyDescent="0.2">
      <c r="A414" s="1" t="s">
        <v>1595</v>
      </c>
      <c r="B414" s="1" t="s">
        <v>476</v>
      </c>
      <c r="C414" s="3" t="s">
        <v>25</v>
      </c>
      <c r="D414" s="1" t="str">
        <f>VLOOKUP(表1[[#This Row],[部门]],表2[],2,0)</f>
        <v>生产</v>
      </c>
      <c r="E414" s="1" t="s">
        <v>3480</v>
      </c>
      <c r="F414" s="1" t="s">
        <v>2718</v>
      </c>
      <c r="G414" s="1" t="str">
        <f>IF(MOD(MID(表1[[#This Row],[身份证号]],17,1),2)=1,"男","女")</f>
        <v>男</v>
      </c>
      <c r="H414" s="1" t="str">
        <f>TEXT(MID(表1[[#This Row],[身份证号]],7,8),"0000-00-00")</f>
        <v>1967-05-11</v>
      </c>
      <c r="I414" s="1" t="s">
        <v>3437</v>
      </c>
      <c r="J414" s="6">
        <v>32880</v>
      </c>
      <c r="K414" s="6">
        <v>32880</v>
      </c>
      <c r="L414" s="5">
        <f ca="1">DATEDIF(表1[[#This Row],[入职时间]],TODAY(),"Y")</f>
        <v>28</v>
      </c>
      <c r="M414" s="1">
        <f ca="1">DATEDIF(表1[[#This Row],[工作时间]],TODAY(),"Y")</f>
        <v>28</v>
      </c>
      <c r="N414" s="1">
        <f ca="1">DATEDIF(表1[[#This Row],[出生日期]],TODAY(),"Y")</f>
        <v>51</v>
      </c>
    </row>
    <row r="415" spans="1:14" ht="16.5" x14ac:dyDescent="0.2">
      <c r="A415" s="1" t="s">
        <v>1596</v>
      </c>
      <c r="B415" s="1" t="s">
        <v>477</v>
      </c>
      <c r="C415" s="3" t="s">
        <v>25</v>
      </c>
      <c r="D415" s="1" t="str">
        <f>VLOOKUP(表1[[#This Row],[部门]],表2[],2,0)</f>
        <v>生产</v>
      </c>
      <c r="E415" s="1" t="s">
        <v>3481</v>
      </c>
      <c r="F415" s="1" t="s">
        <v>2719</v>
      </c>
      <c r="G415" s="1" t="str">
        <f>IF(MOD(MID(表1[[#This Row],[身份证号]],17,1),2)=1,"男","女")</f>
        <v>男</v>
      </c>
      <c r="H415" s="1" t="str">
        <f>TEXT(MID(表1[[#This Row],[身份证号]],7,8),"0000-00-00")</f>
        <v>1982-08-06</v>
      </c>
      <c r="I415" s="1" t="s">
        <v>3438</v>
      </c>
      <c r="J415" s="6">
        <v>39832</v>
      </c>
      <c r="K415" s="6">
        <v>39832</v>
      </c>
      <c r="L415" s="5">
        <f ca="1">DATEDIF(表1[[#This Row],[入职时间]],TODAY(),"Y")</f>
        <v>9</v>
      </c>
      <c r="M415" s="1">
        <f ca="1">DATEDIF(表1[[#This Row],[工作时间]],TODAY(),"Y")</f>
        <v>9</v>
      </c>
      <c r="N415" s="1">
        <f ca="1">DATEDIF(表1[[#This Row],[出生日期]],TODAY(),"Y")</f>
        <v>36</v>
      </c>
    </row>
    <row r="416" spans="1:14" ht="16.5" x14ac:dyDescent="0.2">
      <c r="A416" s="1" t="s">
        <v>1597</v>
      </c>
      <c r="B416" s="1" t="s">
        <v>478</v>
      </c>
      <c r="C416" s="3" t="s">
        <v>25</v>
      </c>
      <c r="D416" s="1" t="str">
        <f>VLOOKUP(表1[[#This Row],[部门]],表2[],2,0)</f>
        <v>生产</v>
      </c>
      <c r="E416" s="1" t="s">
        <v>3481</v>
      </c>
      <c r="F416" s="1" t="s">
        <v>2720</v>
      </c>
      <c r="G416" s="1" t="str">
        <f>IF(MOD(MID(表1[[#This Row],[身份证号]],17,1),2)=1,"男","女")</f>
        <v>男</v>
      </c>
      <c r="H416" s="1" t="str">
        <f>TEXT(MID(表1[[#This Row],[身份证号]],7,8),"0000-00-00")</f>
        <v>1982-10-25</v>
      </c>
      <c r="I416" s="1" t="s">
        <v>3438</v>
      </c>
      <c r="J416" s="6">
        <v>38970</v>
      </c>
      <c r="K416" s="6">
        <v>38970</v>
      </c>
      <c r="L416" s="5">
        <f ca="1">DATEDIF(表1[[#This Row],[入职时间]],TODAY(),"Y")</f>
        <v>11</v>
      </c>
      <c r="M416" s="1">
        <f ca="1">DATEDIF(表1[[#This Row],[工作时间]],TODAY(),"Y")</f>
        <v>11</v>
      </c>
      <c r="N416" s="1">
        <f ca="1">DATEDIF(表1[[#This Row],[出生日期]],TODAY(),"Y")</f>
        <v>35</v>
      </c>
    </row>
    <row r="417" spans="1:14" ht="16.5" x14ac:dyDescent="0.2">
      <c r="A417" s="1" t="s">
        <v>1598</v>
      </c>
      <c r="B417" s="1" t="s">
        <v>479</v>
      </c>
      <c r="C417" s="3" t="s">
        <v>25</v>
      </c>
      <c r="D417" s="1" t="str">
        <f>VLOOKUP(表1[[#This Row],[部门]],表2[],2,0)</f>
        <v>生产</v>
      </c>
      <c r="E417" s="1" t="s">
        <v>3481</v>
      </c>
      <c r="F417" s="1" t="s">
        <v>2721</v>
      </c>
      <c r="G417" s="1" t="str">
        <f>IF(MOD(MID(表1[[#This Row],[身份证号]],17,1),2)=1,"男","女")</f>
        <v>男</v>
      </c>
      <c r="H417" s="1" t="str">
        <f>TEXT(MID(表1[[#This Row],[身份证号]],7,8),"0000-00-00")</f>
        <v>1983-06-11</v>
      </c>
      <c r="I417" s="1" t="s">
        <v>3438</v>
      </c>
      <c r="J417" s="6">
        <v>39063</v>
      </c>
      <c r="K417" s="6">
        <v>39063</v>
      </c>
      <c r="L417" s="5">
        <f ca="1">DATEDIF(表1[[#This Row],[入职时间]],TODAY(),"Y")</f>
        <v>11</v>
      </c>
      <c r="M417" s="1">
        <f ca="1">DATEDIF(表1[[#This Row],[工作时间]],TODAY(),"Y")</f>
        <v>11</v>
      </c>
      <c r="N417" s="1">
        <f ca="1">DATEDIF(表1[[#This Row],[出生日期]],TODAY(),"Y")</f>
        <v>35</v>
      </c>
    </row>
    <row r="418" spans="1:14" ht="16.5" x14ac:dyDescent="0.2">
      <c r="A418" s="1" t="s">
        <v>1599</v>
      </c>
      <c r="B418" s="1" t="s">
        <v>480</v>
      </c>
      <c r="C418" s="3" t="s">
        <v>25</v>
      </c>
      <c r="D418" s="1" t="str">
        <f>VLOOKUP(表1[[#This Row],[部门]],表2[],2,0)</f>
        <v>生产</v>
      </c>
      <c r="E418" s="1" t="s">
        <v>3481</v>
      </c>
      <c r="F418" s="1" t="s">
        <v>2722</v>
      </c>
      <c r="G418" s="1" t="str">
        <f>IF(MOD(MID(表1[[#This Row],[身份证号]],17,1),2)=1,"男","女")</f>
        <v>男</v>
      </c>
      <c r="H418" s="1" t="str">
        <f>TEXT(MID(表1[[#This Row],[身份证号]],7,8),"0000-00-00")</f>
        <v>1982-07-30</v>
      </c>
      <c r="I418" s="1" t="s">
        <v>3438</v>
      </c>
      <c r="J418" s="6">
        <v>40075</v>
      </c>
      <c r="K418" s="6">
        <v>40075</v>
      </c>
      <c r="L418" s="5">
        <f ca="1">DATEDIF(表1[[#This Row],[入职时间]],TODAY(),"Y")</f>
        <v>8</v>
      </c>
      <c r="M418" s="1">
        <f ca="1">DATEDIF(表1[[#This Row],[工作时间]],TODAY(),"Y")</f>
        <v>8</v>
      </c>
      <c r="N418" s="1">
        <f ca="1">DATEDIF(表1[[#This Row],[出生日期]],TODAY(),"Y")</f>
        <v>36</v>
      </c>
    </row>
    <row r="419" spans="1:14" ht="16.5" x14ac:dyDescent="0.2">
      <c r="A419" s="1" t="s">
        <v>1600</v>
      </c>
      <c r="B419" s="1" t="s">
        <v>481</v>
      </c>
      <c r="C419" s="3" t="s">
        <v>25</v>
      </c>
      <c r="D419" s="1" t="str">
        <f>VLOOKUP(表1[[#This Row],[部门]],表2[],2,0)</f>
        <v>生产</v>
      </c>
      <c r="E419" s="1" t="s">
        <v>3481</v>
      </c>
      <c r="F419" s="1" t="s">
        <v>2723</v>
      </c>
      <c r="G419" s="1" t="str">
        <f>IF(MOD(MID(表1[[#This Row],[身份证号]],17,1),2)=1,"男","女")</f>
        <v>男</v>
      </c>
      <c r="H419" s="1" t="str">
        <f>TEXT(MID(表1[[#This Row],[身份证号]],7,8),"0000-00-00")</f>
        <v>1985-12-07</v>
      </c>
      <c r="I419" s="1" t="s">
        <v>3438</v>
      </c>
      <c r="J419" s="6">
        <v>41524</v>
      </c>
      <c r="K419" s="6">
        <v>41524</v>
      </c>
      <c r="L419" s="5">
        <f ca="1">DATEDIF(表1[[#This Row],[入职时间]],TODAY(),"Y")</f>
        <v>4</v>
      </c>
      <c r="M419" s="1">
        <f ca="1">DATEDIF(表1[[#This Row],[工作时间]],TODAY(),"Y")</f>
        <v>4</v>
      </c>
      <c r="N419" s="1">
        <f ca="1">DATEDIF(表1[[#This Row],[出生日期]],TODAY(),"Y")</f>
        <v>32</v>
      </c>
    </row>
    <row r="420" spans="1:14" ht="16.5" x14ac:dyDescent="0.2">
      <c r="A420" s="1" t="s">
        <v>1601</v>
      </c>
      <c r="B420" s="1" t="s">
        <v>482</v>
      </c>
      <c r="C420" s="3" t="s">
        <v>25</v>
      </c>
      <c r="D420" s="1" t="str">
        <f>VLOOKUP(表1[[#This Row],[部门]],表2[],2,0)</f>
        <v>生产</v>
      </c>
      <c r="E420" s="1" t="s">
        <v>3481</v>
      </c>
      <c r="F420" s="1" t="s">
        <v>2724</v>
      </c>
      <c r="G420" s="1" t="str">
        <f>IF(MOD(MID(表1[[#This Row],[身份证号]],17,1),2)=1,"男","女")</f>
        <v>女</v>
      </c>
      <c r="H420" s="1" t="str">
        <f>TEXT(MID(表1[[#This Row],[身份证号]],7,8),"0000-00-00")</f>
        <v>1983-08-24</v>
      </c>
      <c r="I420" s="1" t="s">
        <v>3438</v>
      </c>
      <c r="J420" s="6">
        <v>40098</v>
      </c>
      <c r="K420" s="6">
        <v>40098</v>
      </c>
      <c r="L420" s="5">
        <f ca="1">DATEDIF(表1[[#This Row],[入职时间]],TODAY(),"Y")</f>
        <v>8</v>
      </c>
      <c r="M420" s="1">
        <f ca="1">DATEDIF(表1[[#This Row],[工作时间]],TODAY(),"Y")</f>
        <v>8</v>
      </c>
      <c r="N420" s="1">
        <f ca="1">DATEDIF(表1[[#This Row],[出生日期]],TODAY(),"Y")</f>
        <v>35</v>
      </c>
    </row>
    <row r="421" spans="1:14" ht="16.5" x14ac:dyDescent="0.2">
      <c r="A421" s="1" t="s">
        <v>1602</v>
      </c>
      <c r="B421" s="1" t="s">
        <v>483</v>
      </c>
      <c r="C421" s="3" t="s">
        <v>25</v>
      </c>
      <c r="D421" s="1" t="str">
        <f>VLOOKUP(表1[[#This Row],[部门]],表2[],2,0)</f>
        <v>生产</v>
      </c>
      <c r="E421" s="1" t="s">
        <v>3481</v>
      </c>
      <c r="F421" s="1" t="s">
        <v>2725</v>
      </c>
      <c r="G421" s="1" t="str">
        <f>IF(MOD(MID(表1[[#This Row],[身份证号]],17,1),2)=1,"男","女")</f>
        <v>女</v>
      </c>
      <c r="H421" s="1" t="str">
        <f>TEXT(MID(表1[[#This Row],[身份证号]],7,8),"0000-00-00")</f>
        <v>1985-11-04</v>
      </c>
      <c r="I421" s="1" t="s">
        <v>3438</v>
      </c>
      <c r="J421" s="6">
        <v>40745</v>
      </c>
      <c r="K421" s="6">
        <v>40745</v>
      </c>
      <c r="L421" s="5">
        <f ca="1">DATEDIF(表1[[#This Row],[入职时间]],TODAY(),"Y")</f>
        <v>7</v>
      </c>
      <c r="M421" s="1">
        <f ca="1">DATEDIF(表1[[#This Row],[工作时间]],TODAY(),"Y")</f>
        <v>7</v>
      </c>
      <c r="N421" s="1">
        <f ca="1">DATEDIF(表1[[#This Row],[出生日期]],TODAY(),"Y")</f>
        <v>32</v>
      </c>
    </row>
    <row r="422" spans="1:14" ht="16.5" x14ac:dyDescent="0.2">
      <c r="A422" s="1" t="s">
        <v>1603</v>
      </c>
      <c r="B422" s="1" t="s">
        <v>484</v>
      </c>
      <c r="C422" s="3" t="s">
        <v>25</v>
      </c>
      <c r="D422" s="1" t="str">
        <f>VLOOKUP(表1[[#This Row],[部门]],表2[],2,0)</f>
        <v>生产</v>
      </c>
      <c r="E422" s="1" t="s">
        <v>3481</v>
      </c>
      <c r="F422" s="1" t="s">
        <v>2726</v>
      </c>
      <c r="G422" s="1" t="str">
        <f>IF(MOD(MID(表1[[#This Row],[身份证号]],17,1),2)=1,"男","女")</f>
        <v>男</v>
      </c>
      <c r="H422" s="1" t="str">
        <f>TEXT(MID(表1[[#This Row],[身份证号]],7,8),"0000-00-00")</f>
        <v>1982-04-30</v>
      </c>
      <c r="I422" s="1" t="s">
        <v>3438</v>
      </c>
      <c r="J422" s="6">
        <v>37996</v>
      </c>
      <c r="K422" s="6">
        <v>37996</v>
      </c>
      <c r="L422" s="5">
        <f ca="1">DATEDIF(表1[[#This Row],[入职时间]],TODAY(),"Y")</f>
        <v>14</v>
      </c>
      <c r="M422" s="1">
        <f ca="1">DATEDIF(表1[[#This Row],[工作时间]],TODAY(),"Y")</f>
        <v>14</v>
      </c>
      <c r="N422" s="1">
        <f ca="1">DATEDIF(表1[[#This Row],[出生日期]],TODAY(),"Y")</f>
        <v>36</v>
      </c>
    </row>
    <row r="423" spans="1:14" ht="16.5" x14ac:dyDescent="0.2">
      <c r="A423" s="1" t="s">
        <v>1604</v>
      </c>
      <c r="B423" s="1" t="s">
        <v>485</v>
      </c>
      <c r="C423" s="3" t="s">
        <v>25</v>
      </c>
      <c r="D423" s="1" t="str">
        <f>VLOOKUP(表1[[#This Row],[部门]],表2[],2,0)</f>
        <v>生产</v>
      </c>
      <c r="E423" s="1" t="s">
        <v>3481</v>
      </c>
      <c r="F423" s="1" t="s">
        <v>2727</v>
      </c>
      <c r="G423" s="1" t="str">
        <f>IF(MOD(MID(表1[[#This Row],[身份证号]],17,1),2)=1,"男","女")</f>
        <v>女</v>
      </c>
      <c r="H423" s="1" t="str">
        <f>TEXT(MID(表1[[#This Row],[身份证号]],7,8),"0000-00-00")</f>
        <v>1957-11-13</v>
      </c>
      <c r="I423" s="1" t="s">
        <v>3438</v>
      </c>
      <c r="J423" s="6">
        <v>32946</v>
      </c>
      <c r="K423" s="6">
        <v>30137</v>
      </c>
      <c r="L423" s="5">
        <f ca="1">DATEDIF(表1[[#This Row],[入职时间]],TODAY(),"Y")</f>
        <v>28</v>
      </c>
      <c r="M423" s="1">
        <f ca="1">DATEDIF(表1[[#This Row],[工作时间]],TODAY(),"Y")</f>
        <v>36</v>
      </c>
      <c r="N423" s="1">
        <f ca="1">DATEDIF(表1[[#This Row],[出生日期]],TODAY(),"Y")</f>
        <v>60</v>
      </c>
    </row>
    <row r="424" spans="1:14" ht="16.5" x14ac:dyDescent="0.2">
      <c r="A424" s="1" t="s">
        <v>1605</v>
      </c>
      <c r="B424" s="1" t="s">
        <v>486</v>
      </c>
      <c r="C424" s="3" t="s">
        <v>25</v>
      </c>
      <c r="D424" s="1" t="str">
        <f>VLOOKUP(表1[[#This Row],[部门]],表2[],2,0)</f>
        <v>生产</v>
      </c>
      <c r="E424" s="1" t="s">
        <v>3481</v>
      </c>
      <c r="F424" s="1" t="s">
        <v>2728</v>
      </c>
      <c r="G424" s="1" t="str">
        <f>IF(MOD(MID(表1[[#This Row],[身份证号]],17,1),2)=1,"男","女")</f>
        <v>男</v>
      </c>
      <c r="H424" s="1" t="str">
        <f>TEXT(MID(表1[[#This Row],[身份证号]],7,8),"0000-00-00")</f>
        <v>1985-12-17</v>
      </c>
      <c r="I424" s="1" t="s">
        <v>3438</v>
      </c>
      <c r="J424" s="6">
        <v>41258</v>
      </c>
      <c r="K424" s="6">
        <v>41258</v>
      </c>
      <c r="L424" s="5">
        <f ca="1">DATEDIF(表1[[#This Row],[入职时间]],TODAY(),"Y")</f>
        <v>5</v>
      </c>
      <c r="M424" s="1">
        <f ca="1">DATEDIF(表1[[#This Row],[工作时间]],TODAY(),"Y")</f>
        <v>5</v>
      </c>
      <c r="N424" s="1">
        <f ca="1">DATEDIF(表1[[#This Row],[出生日期]],TODAY(),"Y")</f>
        <v>32</v>
      </c>
    </row>
    <row r="425" spans="1:14" ht="16.5" x14ac:dyDescent="0.2">
      <c r="A425" s="1" t="s">
        <v>1606</v>
      </c>
      <c r="B425" s="1" t="s">
        <v>487</v>
      </c>
      <c r="C425" s="3" t="s">
        <v>25</v>
      </c>
      <c r="D425" s="1" t="str">
        <f>VLOOKUP(表1[[#This Row],[部门]],表2[],2,0)</f>
        <v>生产</v>
      </c>
      <c r="E425" s="1" t="s">
        <v>3481</v>
      </c>
      <c r="F425" s="1" t="s">
        <v>2729</v>
      </c>
      <c r="G425" s="1" t="str">
        <f>IF(MOD(MID(表1[[#This Row],[身份证号]],17,1),2)=1,"男","女")</f>
        <v>男</v>
      </c>
      <c r="H425" s="1" t="str">
        <f>TEXT(MID(表1[[#This Row],[身份证号]],7,8),"0000-00-00")</f>
        <v>1970-11-05</v>
      </c>
      <c r="I425" s="1" t="s">
        <v>3438</v>
      </c>
      <c r="J425" s="6">
        <v>41175</v>
      </c>
      <c r="K425" s="6">
        <v>35537</v>
      </c>
      <c r="L425" s="5">
        <f ca="1">DATEDIF(表1[[#This Row],[入职时间]],TODAY(),"Y")</f>
        <v>5</v>
      </c>
      <c r="M425" s="1">
        <f ca="1">DATEDIF(表1[[#This Row],[工作时间]],TODAY(),"Y")</f>
        <v>21</v>
      </c>
      <c r="N425" s="1">
        <f ca="1">DATEDIF(表1[[#This Row],[出生日期]],TODAY(),"Y")</f>
        <v>47</v>
      </c>
    </row>
    <row r="426" spans="1:14" ht="16.5" x14ac:dyDescent="0.2">
      <c r="A426" s="1" t="s">
        <v>1607</v>
      </c>
      <c r="B426" s="1" t="s">
        <v>488</v>
      </c>
      <c r="C426" s="3" t="s">
        <v>25</v>
      </c>
      <c r="D426" s="1" t="str">
        <f>VLOOKUP(表1[[#This Row],[部门]],表2[],2,0)</f>
        <v>生产</v>
      </c>
      <c r="E426" s="1" t="s">
        <v>3481</v>
      </c>
      <c r="F426" s="1" t="s">
        <v>2730</v>
      </c>
      <c r="G426" s="1" t="str">
        <f>IF(MOD(MID(表1[[#This Row],[身份证号]],17,1),2)=1,"男","女")</f>
        <v>男</v>
      </c>
      <c r="H426" s="1" t="str">
        <f>TEXT(MID(表1[[#This Row],[身份证号]],7,8),"0000-00-00")</f>
        <v>1980-09-01</v>
      </c>
      <c r="I426" s="1" t="s">
        <v>3438</v>
      </c>
      <c r="J426" s="6">
        <v>39796</v>
      </c>
      <c r="K426" s="6">
        <v>39796</v>
      </c>
      <c r="L426" s="5">
        <f ca="1">DATEDIF(表1[[#This Row],[入职时间]],TODAY(),"Y")</f>
        <v>9</v>
      </c>
      <c r="M426" s="1">
        <f ca="1">DATEDIF(表1[[#This Row],[工作时间]],TODAY(),"Y")</f>
        <v>9</v>
      </c>
      <c r="N426" s="1">
        <f ca="1">DATEDIF(表1[[#This Row],[出生日期]],TODAY(),"Y")</f>
        <v>37</v>
      </c>
    </row>
    <row r="427" spans="1:14" ht="16.5" x14ac:dyDescent="0.2">
      <c r="A427" s="1" t="s">
        <v>1608</v>
      </c>
      <c r="B427" s="1" t="s">
        <v>489</v>
      </c>
      <c r="C427" s="3" t="s">
        <v>25</v>
      </c>
      <c r="D427" s="1" t="str">
        <f>VLOOKUP(表1[[#This Row],[部门]],表2[],2,0)</f>
        <v>生产</v>
      </c>
      <c r="E427" s="1" t="s">
        <v>3481</v>
      </c>
      <c r="F427" s="1" t="s">
        <v>2731</v>
      </c>
      <c r="G427" s="1" t="str">
        <f>IF(MOD(MID(表1[[#This Row],[身份证号]],17,1),2)=1,"男","女")</f>
        <v>男</v>
      </c>
      <c r="H427" s="1" t="str">
        <f>TEXT(MID(表1[[#This Row],[身份证号]],7,8),"0000-00-00")</f>
        <v>1977-09-08</v>
      </c>
      <c r="I427" s="1" t="s">
        <v>3438</v>
      </c>
      <c r="J427" s="6">
        <v>37605</v>
      </c>
      <c r="K427" s="6">
        <v>37605</v>
      </c>
      <c r="L427" s="5">
        <f ca="1">DATEDIF(表1[[#This Row],[入职时间]],TODAY(),"Y")</f>
        <v>15</v>
      </c>
      <c r="M427" s="1">
        <f ca="1">DATEDIF(表1[[#This Row],[工作时间]],TODAY(),"Y")</f>
        <v>15</v>
      </c>
      <c r="N427" s="1">
        <f ca="1">DATEDIF(表1[[#This Row],[出生日期]],TODAY(),"Y")</f>
        <v>40</v>
      </c>
    </row>
    <row r="428" spans="1:14" ht="16.5" x14ac:dyDescent="0.2">
      <c r="A428" s="1" t="s">
        <v>1609</v>
      </c>
      <c r="B428" s="1" t="s">
        <v>490</v>
      </c>
      <c r="C428" s="3" t="s">
        <v>25</v>
      </c>
      <c r="D428" s="1" t="str">
        <f>VLOOKUP(表1[[#This Row],[部门]],表2[],2,0)</f>
        <v>生产</v>
      </c>
      <c r="E428" s="1" t="s">
        <v>3481</v>
      </c>
      <c r="F428" s="1" t="s">
        <v>2732</v>
      </c>
      <c r="G428" s="1" t="str">
        <f>IF(MOD(MID(表1[[#This Row],[身份证号]],17,1),2)=1,"男","女")</f>
        <v>女</v>
      </c>
      <c r="H428" s="1" t="str">
        <f>TEXT(MID(表1[[#This Row],[身份证号]],7,8),"0000-00-00")</f>
        <v>1984-01-21</v>
      </c>
      <c r="I428" s="1" t="s">
        <v>3438</v>
      </c>
      <c r="J428" s="6">
        <v>40353</v>
      </c>
      <c r="K428" s="6">
        <v>40353</v>
      </c>
      <c r="L428" s="5">
        <f ca="1">DATEDIF(表1[[#This Row],[入职时间]],TODAY(),"Y")</f>
        <v>8</v>
      </c>
      <c r="M428" s="1">
        <f ca="1">DATEDIF(表1[[#This Row],[工作时间]],TODAY(),"Y")</f>
        <v>8</v>
      </c>
      <c r="N428" s="1">
        <f ca="1">DATEDIF(表1[[#This Row],[出生日期]],TODAY(),"Y")</f>
        <v>34</v>
      </c>
    </row>
    <row r="429" spans="1:14" ht="16.5" x14ac:dyDescent="0.2">
      <c r="A429" s="1" t="s">
        <v>1610</v>
      </c>
      <c r="B429" s="1" t="s">
        <v>491</v>
      </c>
      <c r="C429" s="3" t="s">
        <v>25</v>
      </c>
      <c r="D429" s="1" t="str">
        <f>VLOOKUP(表1[[#This Row],[部门]],表2[],2,0)</f>
        <v>生产</v>
      </c>
      <c r="E429" s="1" t="s">
        <v>3481</v>
      </c>
      <c r="F429" s="1" t="s">
        <v>2733</v>
      </c>
      <c r="G429" s="1" t="str">
        <f>IF(MOD(MID(表1[[#This Row],[身份证号]],17,1),2)=1,"男","女")</f>
        <v>女</v>
      </c>
      <c r="H429" s="1" t="str">
        <f>TEXT(MID(表1[[#This Row],[身份证号]],7,8),"0000-00-00")</f>
        <v>1981-06-07</v>
      </c>
      <c r="I429" s="1" t="s">
        <v>3438</v>
      </c>
      <c r="J429" s="6">
        <v>38243</v>
      </c>
      <c r="K429" s="6">
        <v>38243</v>
      </c>
      <c r="L429" s="5">
        <f ca="1">DATEDIF(表1[[#This Row],[入职时间]],TODAY(),"Y")</f>
        <v>13</v>
      </c>
      <c r="M429" s="1">
        <f ca="1">DATEDIF(表1[[#This Row],[工作时间]],TODAY(),"Y")</f>
        <v>13</v>
      </c>
      <c r="N429" s="1">
        <f ca="1">DATEDIF(表1[[#This Row],[出生日期]],TODAY(),"Y")</f>
        <v>37</v>
      </c>
    </row>
    <row r="430" spans="1:14" ht="16.5" x14ac:dyDescent="0.2">
      <c r="A430" s="1" t="s">
        <v>1611</v>
      </c>
      <c r="B430" s="1" t="s">
        <v>492</v>
      </c>
      <c r="C430" s="3" t="s">
        <v>25</v>
      </c>
      <c r="D430" s="1" t="str">
        <f>VLOOKUP(表1[[#This Row],[部门]],表2[],2,0)</f>
        <v>生产</v>
      </c>
      <c r="E430" s="1" t="s">
        <v>3481</v>
      </c>
      <c r="F430" s="1" t="s">
        <v>2734</v>
      </c>
      <c r="G430" s="1" t="str">
        <f>IF(MOD(MID(表1[[#This Row],[身份证号]],17,1),2)=1,"男","女")</f>
        <v>男</v>
      </c>
      <c r="H430" s="1" t="str">
        <f>TEXT(MID(表1[[#This Row],[身份证号]],7,8),"0000-00-00")</f>
        <v>1981-12-13</v>
      </c>
      <c r="I430" s="1" t="s">
        <v>3438</v>
      </c>
      <c r="J430" s="6">
        <v>37971</v>
      </c>
      <c r="K430" s="6">
        <v>37971</v>
      </c>
      <c r="L430" s="5">
        <f ca="1">DATEDIF(表1[[#This Row],[入职时间]],TODAY(),"Y")</f>
        <v>14</v>
      </c>
      <c r="M430" s="1">
        <f ca="1">DATEDIF(表1[[#This Row],[工作时间]],TODAY(),"Y")</f>
        <v>14</v>
      </c>
      <c r="N430" s="1">
        <f ca="1">DATEDIF(表1[[#This Row],[出生日期]],TODAY(),"Y")</f>
        <v>36</v>
      </c>
    </row>
    <row r="431" spans="1:14" ht="16.5" x14ac:dyDescent="0.2">
      <c r="A431" s="1" t="s">
        <v>1612</v>
      </c>
      <c r="B431" s="1" t="s">
        <v>493</v>
      </c>
      <c r="C431" s="3" t="s">
        <v>25</v>
      </c>
      <c r="D431" s="1" t="str">
        <f>VLOOKUP(表1[[#This Row],[部门]],表2[],2,0)</f>
        <v>生产</v>
      </c>
      <c r="E431" s="1" t="s">
        <v>3481</v>
      </c>
      <c r="F431" s="1" t="s">
        <v>2735</v>
      </c>
      <c r="G431" s="1" t="str">
        <f>IF(MOD(MID(表1[[#This Row],[身份证号]],17,1),2)=1,"男","女")</f>
        <v>女</v>
      </c>
      <c r="H431" s="1" t="str">
        <f>TEXT(MID(表1[[#This Row],[身份证号]],7,8),"0000-00-00")</f>
        <v>1986-08-30</v>
      </c>
      <c r="I431" s="1" t="s">
        <v>3438</v>
      </c>
      <c r="J431" s="6">
        <v>40347</v>
      </c>
      <c r="K431" s="6">
        <v>39584</v>
      </c>
      <c r="L431" s="5">
        <f ca="1">DATEDIF(表1[[#This Row],[入职时间]],TODAY(),"Y")</f>
        <v>8</v>
      </c>
      <c r="M431" s="1">
        <f ca="1">DATEDIF(表1[[#This Row],[工作时间]],TODAY(),"Y")</f>
        <v>10</v>
      </c>
      <c r="N431" s="1">
        <f ca="1">DATEDIF(表1[[#This Row],[出生日期]],TODAY(),"Y")</f>
        <v>32</v>
      </c>
    </row>
    <row r="432" spans="1:14" ht="16.5" x14ac:dyDescent="0.2">
      <c r="A432" s="1" t="s">
        <v>1613</v>
      </c>
      <c r="B432" s="1" t="s">
        <v>494</v>
      </c>
      <c r="C432" s="3" t="s">
        <v>25</v>
      </c>
      <c r="D432" s="1" t="str">
        <f>VLOOKUP(表1[[#This Row],[部门]],表2[],2,0)</f>
        <v>生产</v>
      </c>
      <c r="E432" s="1" t="s">
        <v>3481</v>
      </c>
      <c r="F432" s="1" t="s">
        <v>2736</v>
      </c>
      <c r="G432" s="1" t="str">
        <f>IF(MOD(MID(表1[[#This Row],[身份证号]],17,1),2)=1,"男","女")</f>
        <v>男</v>
      </c>
      <c r="H432" s="1" t="str">
        <f>TEXT(MID(表1[[#This Row],[身份证号]],7,8),"0000-00-00")</f>
        <v>1977-11-14</v>
      </c>
      <c r="I432" s="1" t="s">
        <v>3438</v>
      </c>
      <c r="J432" s="6">
        <v>36273</v>
      </c>
      <c r="K432" s="6">
        <v>36273</v>
      </c>
      <c r="L432" s="5">
        <f ca="1">DATEDIF(表1[[#This Row],[入职时间]],TODAY(),"Y")</f>
        <v>19</v>
      </c>
      <c r="M432" s="1">
        <f ca="1">DATEDIF(表1[[#This Row],[工作时间]],TODAY(),"Y")</f>
        <v>19</v>
      </c>
      <c r="N432" s="1">
        <f ca="1">DATEDIF(表1[[#This Row],[出生日期]],TODAY(),"Y")</f>
        <v>40</v>
      </c>
    </row>
    <row r="433" spans="1:14" ht="16.5" x14ac:dyDescent="0.2">
      <c r="A433" s="1" t="s">
        <v>1614</v>
      </c>
      <c r="B433" s="1" t="s">
        <v>495</v>
      </c>
      <c r="C433" s="2" t="s">
        <v>46</v>
      </c>
      <c r="D433" s="1" t="str">
        <f>VLOOKUP(表1[[#This Row],[部门]],表2[],2,0)</f>
        <v>生产</v>
      </c>
      <c r="E433" s="1" t="s">
        <v>3483</v>
      </c>
      <c r="F433" s="1" t="s">
        <v>2737</v>
      </c>
      <c r="G433" s="1" t="str">
        <f>IF(MOD(MID(表1[[#This Row],[身份证号]],17,1),2)=1,"男","女")</f>
        <v>男</v>
      </c>
      <c r="H433" s="1" t="str">
        <f>TEXT(MID(表1[[#This Row],[身份证号]],7,8),"0000-00-00")</f>
        <v>1974-05-26</v>
      </c>
      <c r="I433" s="1" t="s">
        <v>3438</v>
      </c>
      <c r="J433" s="6">
        <v>40976</v>
      </c>
      <c r="K433" s="6">
        <v>37398</v>
      </c>
      <c r="L433" s="5">
        <f ca="1">DATEDIF(表1[[#This Row],[入职时间]],TODAY(),"Y")</f>
        <v>6</v>
      </c>
      <c r="M433" s="1">
        <f ca="1">DATEDIF(表1[[#This Row],[工作时间]],TODAY(),"Y")</f>
        <v>16</v>
      </c>
      <c r="N433" s="1">
        <f ca="1">DATEDIF(表1[[#This Row],[出生日期]],TODAY(),"Y")</f>
        <v>44</v>
      </c>
    </row>
    <row r="434" spans="1:14" ht="16.5" x14ac:dyDescent="0.2">
      <c r="A434" s="1" t="s">
        <v>1615</v>
      </c>
      <c r="B434" s="1" t="s">
        <v>496</v>
      </c>
      <c r="C434" s="2" t="s">
        <v>46</v>
      </c>
      <c r="D434" s="1" t="str">
        <f>VLOOKUP(表1[[#This Row],[部门]],表2[],2,0)</f>
        <v>生产</v>
      </c>
      <c r="E434" s="1" t="s">
        <v>3483</v>
      </c>
      <c r="F434" s="1" t="s">
        <v>2738</v>
      </c>
      <c r="G434" s="1" t="str">
        <f>IF(MOD(MID(表1[[#This Row],[身份证号]],17,1),2)=1,"男","女")</f>
        <v>女</v>
      </c>
      <c r="H434" s="1" t="str">
        <f>TEXT(MID(表1[[#This Row],[身份证号]],7,8),"0000-00-00")</f>
        <v>1984-10-19</v>
      </c>
      <c r="I434" s="1" t="s">
        <v>3438</v>
      </c>
      <c r="J434" s="6">
        <v>41216</v>
      </c>
      <c r="K434" s="6">
        <v>41216</v>
      </c>
      <c r="L434" s="5">
        <f ca="1">DATEDIF(表1[[#This Row],[入职时间]],TODAY(),"Y")</f>
        <v>5</v>
      </c>
      <c r="M434" s="1">
        <f ca="1">DATEDIF(表1[[#This Row],[工作时间]],TODAY(),"Y")</f>
        <v>5</v>
      </c>
      <c r="N434" s="1">
        <f ca="1">DATEDIF(表1[[#This Row],[出生日期]],TODAY(),"Y")</f>
        <v>33</v>
      </c>
    </row>
    <row r="435" spans="1:14" ht="16.5" x14ac:dyDescent="0.2">
      <c r="A435" s="1" t="s">
        <v>1616</v>
      </c>
      <c r="B435" s="1" t="s">
        <v>497</v>
      </c>
      <c r="C435" s="2" t="s">
        <v>46</v>
      </c>
      <c r="D435" s="1" t="str">
        <f>VLOOKUP(表1[[#This Row],[部门]],表2[],2,0)</f>
        <v>生产</v>
      </c>
      <c r="E435" s="1" t="s">
        <v>3483</v>
      </c>
      <c r="F435" s="1" t="s">
        <v>2739</v>
      </c>
      <c r="G435" s="1" t="str">
        <f>IF(MOD(MID(表1[[#This Row],[身份证号]],17,1),2)=1,"男","女")</f>
        <v>男</v>
      </c>
      <c r="H435" s="1" t="str">
        <f>TEXT(MID(表1[[#This Row],[身份证号]],7,8),"0000-00-00")</f>
        <v>1984-10-13</v>
      </c>
      <c r="I435" s="1" t="s">
        <v>3438</v>
      </c>
      <c r="J435" s="6">
        <v>40679</v>
      </c>
      <c r="K435" s="6">
        <v>40679</v>
      </c>
      <c r="L435" s="5">
        <f ca="1">DATEDIF(表1[[#This Row],[入职时间]],TODAY(),"Y")</f>
        <v>7</v>
      </c>
      <c r="M435" s="1">
        <f ca="1">DATEDIF(表1[[#This Row],[工作时间]],TODAY(),"Y")</f>
        <v>7</v>
      </c>
      <c r="N435" s="1">
        <f ca="1">DATEDIF(表1[[#This Row],[出生日期]],TODAY(),"Y")</f>
        <v>33</v>
      </c>
    </row>
    <row r="436" spans="1:14" ht="16.5" x14ac:dyDescent="0.2">
      <c r="A436" s="1" t="s">
        <v>1617</v>
      </c>
      <c r="B436" s="1" t="s">
        <v>498</v>
      </c>
      <c r="C436" s="2" t="s">
        <v>46</v>
      </c>
      <c r="D436" s="1" t="str">
        <f>VLOOKUP(表1[[#This Row],[部门]],表2[],2,0)</f>
        <v>生产</v>
      </c>
      <c r="E436" s="1" t="s">
        <v>3483</v>
      </c>
      <c r="F436" s="1" t="s">
        <v>2740</v>
      </c>
      <c r="G436" s="1" t="str">
        <f>IF(MOD(MID(表1[[#This Row],[身份证号]],17,1),2)=1,"男","女")</f>
        <v>男</v>
      </c>
      <c r="H436" s="1" t="str">
        <f>TEXT(MID(表1[[#This Row],[身份证号]],7,8),"0000-00-00")</f>
        <v>1980-09-20</v>
      </c>
      <c r="I436" s="1" t="s">
        <v>3438</v>
      </c>
      <c r="J436" s="6">
        <v>41327</v>
      </c>
      <c r="K436" s="6">
        <v>39015</v>
      </c>
      <c r="L436" s="5">
        <f ca="1">DATEDIF(表1[[#This Row],[入职时间]],TODAY(),"Y")</f>
        <v>5</v>
      </c>
      <c r="M436" s="1">
        <f ca="1">DATEDIF(表1[[#This Row],[工作时间]],TODAY(),"Y")</f>
        <v>11</v>
      </c>
      <c r="N436" s="1">
        <f ca="1">DATEDIF(表1[[#This Row],[出生日期]],TODAY(),"Y")</f>
        <v>37</v>
      </c>
    </row>
    <row r="437" spans="1:14" ht="16.5" x14ac:dyDescent="0.2">
      <c r="A437" s="1" t="s">
        <v>1618</v>
      </c>
      <c r="B437" s="1" t="s">
        <v>499</v>
      </c>
      <c r="C437" s="2" t="s">
        <v>46</v>
      </c>
      <c r="D437" s="1" t="str">
        <f>VLOOKUP(表1[[#This Row],[部门]],表2[],2,0)</f>
        <v>生产</v>
      </c>
      <c r="E437" s="1" t="s">
        <v>3483</v>
      </c>
      <c r="F437" s="1" t="s">
        <v>2741</v>
      </c>
      <c r="G437" s="1" t="str">
        <f>IF(MOD(MID(表1[[#This Row],[身份证号]],17,1),2)=1,"男","女")</f>
        <v>女</v>
      </c>
      <c r="H437" s="1" t="str">
        <f>TEXT(MID(表1[[#This Row],[身份证号]],7,8),"0000-00-00")</f>
        <v>1984-01-08</v>
      </c>
      <c r="I437" s="1" t="s">
        <v>3438</v>
      </c>
      <c r="J437" s="6">
        <v>41015</v>
      </c>
      <c r="K437" s="6">
        <v>41015</v>
      </c>
      <c r="L437" s="5">
        <f ca="1">DATEDIF(表1[[#This Row],[入职时间]],TODAY(),"Y")</f>
        <v>6</v>
      </c>
      <c r="M437" s="1">
        <f ca="1">DATEDIF(表1[[#This Row],[工作时间]],TODAY(),"Y")</f>
        <v>6</v>
      </c>
      <c r="N437" s="1">
        <f ca="1">DATEDIF(表1[[#This Row],[出生日期]],TODAY(),"Y")</f>
        <v>34</v>
      </c>
    </row>
    <row r="438" spans="1:14" ht="16.5" x14ac:dyDescent="0.2">
      <c r="A438" s="1" t="s">
        <v>1619</v>
      </c>
      <c r="B438" s="1" t="s">
        <v>500</v>
      </c>
      <c r="C438" s="2" t="s">
        <v>46</v>
      </c>
      <c r="D438" s="1" t="str">
        <f>VLOOKUP(表1[[#This Row],[部门]],表2[],2,0)</f>
        <v>生产</v>
      </c>
      <c r="E438" s="1" t="s">
        <v>3483</v>
      </c>
      <c r="F438" s="1" t="s">
        <v>2742</v>
      </c>
      <c r="G438" s="1" t="str">
        <f>IF(MOD(MID(表1[[#This Row],[身份证号]],17,1),2)=1,"男","女")</f>
        <v>女</v>
      </c>
      <c r="H438" s="1" t="str">
        <f>TEXT(MID(表1[[#This Row],[身份证号]],7,8),"0000-00-00")</f>
        <v>1985-08-21</v>
      </c>
      <c r="I438" s="1" t="s">
        <v>3438</v>
      </c>
      <c r="J438" s="6">
        <v>40558</v>
      </c>
      <c r="K438" s="6">
        <v>40558</v>
      </c>
      <c r="L438" s="5">
        <f ca="1">DATEDIF(表1[[#This Row],[入职时间]],TODAY(),"Y")</f>
        <v>7</v>
      </c>
      <c r="M438" s="1">
        <f ca="1">DATEDIF(表1[[#This Row],[工作时间]],TODAY(),"Y")</f>
        <v>7</v>
      </c>
      <c r="N438" s="1">
        <f ca="1">DATEDIF(表1[[#This Row],[出生日期]],TODAY(),"Y")</f>
        <v>33</v>
      </c>
    </row>
    <row r="439" spans="1:14" ht="16.5" x14ac:dyDescent="0.2">
      <c r="A439" s="1" t="s">
        <v>1620</v>
      </c>
      <c r="B439" s="1" t="s">
        <v>501</v>
      </c>
      <c r="C439" s="2" t="s">
        <v>46</v>
      </c>
      <c r="D439" s="1" t="str">
        <f>VLOOKUP(表1[[#This Row],[部门]],表2[],2,0)</f>
        <v>生产</v>
      </c>
      <c r="E439" s="1" t="s">
        <v>3483</v>
      </c>
      <c r="F439" s="1" t="s">
        <v>2743</v>
      </c>
      <c r="G439" s="1" t="str">
        <f>IF(MOD(MID(表1[[#This Row],[身份证号]],17,1),2)=1,"男","女")</f>
        <v>男</v>
      </c>
      <c r="H439" s="1" t="str">
        <f>TEXT(MID(表1[[#This Row],[身份证号]],7,8),"0000-00-00")</f>
        <v>1984-10-05</v>
      </c>
      <c r="I439" s="1" t="s">
        <v>3438</v>
      </c>
      <c r="J439" s="6">
        <v>39256</v>
      </c>
      <c r="K439" s="6">
        <v>39256</v>
      </c>
      <c r="L439" s="5">
        <f ca="1">DATEDIF(表1[[#This Row],[入职时间]],TODAY(),"Y")</f>
        <v>11</v>
      </c>
      <c r="M439" s="1">
        <f ca="1">DATEDIF(表1[[#This Row],[工作时间]],TODAY(),"Y")</f>
        <v>11</v>
      </c>
      <c r="N439" s="1">
        <f ca="1">DATEDIF(表1[[#This Row],[出生日期]],TODAY(),"Y")</f>
        <v>33</v>
      </c>
    </row>
    <row r="440" spans="1:14" ht="16.5" x14ac:dyDescent="0.2">
      <c r="A440" s="1" t="s">
        <v>1621</v>
      </c>
      <c r="B440" s="1" t="s">
        <v>502</v>
      </c>
      <c r="C440" s="2" t="s">
        <v>46</v>
      </c>
      <c r="D440" s="1" t="str">
        <f>VLOOKUP(表1[[#This Row],[部门]],表2[],2,0)</f>
        <v>生产</v>
      </c>
      <c r="E440" s="1" t="s">
        <v>3483</v>
      </c>
      <c r="F440" s="1" t="s">
        <v>2744</v>
      </c>
      <c r="G440" s="1" t="str">
        <f>IF(MOD(MID(表1[[#This Row],[身份证号]],17,1),2)=1,"男","女")</f>
        <v>男</v>
      </c>
      <c r="H440" s="1" t="str">
        <f>TEXT(MID(表1[[#This Row],[身份证号]],7,8),"0000-00-00")</f>
        <v>1986-04-10</v>
      </c>
      <c r="I440" s="1" t="s">
        <v>3438</v>
      </c>
      <c r="J440" s="6">
        <v>39459</v>
      </c>
      <c r="K440" s="6">
        <v>39459</v>
      </c>
      <c r="L440" s="5">
        <f ca="1">DATEDIF(表1[[#This Row],[入职时间]],TODAY(),"Y")</f>
        <v>10</v>
      </c>
      <c r="M440" s="1">
        <f ca="1">DATEDIF(表1[[#This Row],[工作时间]],TODAY(),"Y")</f>
        <v>10</v>
      </c>
      <c r="N440" s="1">
        <f ca="1">DATEDIF(表1[[#This Row],[出生日期]],TODAY(),"Y")</f>
        <v>32</v>
      </c>
    </row>
    <row r="441" spans="1:14" ht="16.5" x14ac:dyDescent="0.2">
      <c r="A441" s="1" t="s">
        <v>1622</v>
      </c>
      <c r="B441" s="1" t="s">
        <v>503</v>
      </c>
      <c r="C441" s="2" t="s">
        <v>46</v>
      </c>
      <c r="D441" s="1" t="str">
        <f>VLOOKUP(表1[[#This Row],[部门]],表2[],2,0)</f>
        <v>生产</v>
      </c>
      <c r="E441" s="1" t="s">
        <v>3483</v>
      </c>
      <c r="F441" s="1" t="s">
        <v>2745</v>
      </c>
      <c r="G441" s="1" t="str">
        <f>IF(MOD(MID(表1[[#This Row],[身份证号]],17,1),2)=1,"男","女")</f>
        <v>女</v>
      </c>
      <c r="H441" s="1" t="str">
        <f>TEXT(MID(表1[[#This Row],[身份证号]],7,8),"0000-00-00")</f>
        <v>1985-08-19</v>
      </c>
      <c r="I441" s="1" t="s">
        <v>3438</v>
      </c>
      <c r="J441" s="6">
        <v>39602</v>
      </c>
      <c r="K441" s="6">
        <v>39602</v>
      </c>
      <c r="L441" s="5">
        <f ca="1">DATEDIF(表1[[#This Row],[入职时间]],TODAY(),"Y")</f>
        <v>10</v>
      </c>
      <c r="M441" s="1">
        <f ca="1">DATEDIF(表1[[#This Row],[工作时间]],TODAY(),"Y")</f>
        <v>10</v>
      </c>
      <c r="N441" s="1">
        <f ca="1">DATEDIF(表1[[#This Row],[出生日期]],TODAY(),"Y")</f>
        <v>33</v>
      </c>
    </row>
    <row r="442" spans="1:14" ht="16.5" x14ac:dyDescent="0.2">
      <c r="A442" s="1" t="s">
        <v>1623</v>
      </c>
      <c r="B442" s="1" t="s">
        <v>504</v>
      </c>
      <c r="C442" s="3" t="s">
        <v>46</v>
      </c>
      <c r="D442" s="1" t="str">
        <f>VLOOKUP(表1[[#This Row],[部门]],表2[],2,0)</f>
        <v>生产</v>
      </c>
      <c r="E442" s="1" t="s">
        <v>3483</v>
      </c>
      <c r="F442" s="1" t="s">
        <v>2746</v>
      </c>
      <c r="G442" s="1" t="str">
        <f>IF(MOD(MID(表1[[#This Row],[身份证号]],17,1),2)=1,"男","女")</f>
        <v>男</v>
      </c>
      <c r="H442" s="1" t="str">
        <f>TEXT(MID(表1[[#This Row],[身份证号]],7,8),"0000-00-00")</f>
        <v>1982-04-22</v>
      </c>
      <c r="I442" s="1" t="s">
        <v>3438</v>
      </c>
      <c r="J442" s="6">
        <v>38758</v>
      </c>
      <c r="K442" s="6">
        <v>38758</v>
      </c>
      <c r="L442" s="5">
        <f ca="1">DATEDIF(表1[[#This Row],[入职时间]],TODAY(),"Y")</f>
        <v>12</v>
      </c>
      <c r="M442" s="1">
        <f ca="1">DATEDIF(表1[[#This Row],[工作时间]],TODAY(),"Y")</f>
        <v>12</v>
      </c>
      <c r="N442" s="1">
        <f ca="1">DATEDIF(表1[[#This Row],[出生日期]],TODAY(),"Y")</f>
        <v>36</v>
      </c>
    </row>
    <row r="443" spans="1:14" ht="16.5" x14ac:dyDescent="0.2">
      <c r="A443" s="1" t="s">
        <v>1624</v>
      </c>
      <c r="B443" s="1" t="s">
        <v>505</v>
      </c>
      <c r="C443" s="3" t="s">
        <v>46</v>
      </c>
      <c r="D443" s="1" t="str">
        <f>VLOOKUP(表1[[#This Row],[部门]],表2[],2,0)</f>
        <v>生产</v>
      </c>
      <c r="E443" s="1" t="s">
        <v>3483</v>
      </c>
      <c r="F443" s="1" t="s">
        <v>2747</v>
      </c>
      <c r="G443" s="1" t="str">
        <f>IF(MOD(MID(表1[[#This Row],[身份证号]],17,1),2)=1,"男","女")</f>
        <v>女</v>
      </c>
      <c r="H443" s="1" t="str">
        <f>TEXT(MID(表1[[#This Row],[身份证号]],7,8),"0000-00-00")</f>
        <v>1985-12-09</v>
      </c>
      <c r="I443" s="1" t="s">
        <v>3438</v>
      </c>
      <c r="J443" s="6">
        <v>41335</v>
      </c>
      <c r="K443" s="6">
        <v>41335</v>
      </c>
      <c r="L443" s="5">
        <f ca="1">DATEDIF(表1[[#This Row],[入职时间]],TODAY(),"Y")</f>
        <v>5</v>
      </c>
      <c r="M443" s="1">
        <f ca="1">DATEDIF(表1[[#This Row],[工作时间]],TODAY(),"Y")</f>
        <v>5</v>
      </c>
      <c r="N443" s="1">
        <f ca="1">DATEDIF(表1[[#This Row],[出生日期]],TODAY(),"Y")</f>
        <v>32</v>
      </c>
    </row>
    <row r="444" spans="1:14" ht="16.5" x14ac:dyDescent="0.2">
      <c r="A444" s="1" t="s">
        <v>1625</v>
      </c>
      <c r="B444" s="1" t="s">
        <v>506</v>
      </c>
      <c r="C444" s="3" t="s">
        <v>46</v>
      </c>
      <c r="D444" s="1" t="str">
        <f>VLOOKUP(表1[[#This Row],[部门]],表2[],2,0)</f>
        <v>生产</v>
      </c>
      <c r="E444" s="1" t="s">
        <v>3483</v>
      </c>
      <c r="F444" s="1" t="s">
        <v>2748</v>
      </c>
      <c r="G444" s="1" t="str">
        <f>IF(MOD(MID(表1[[#This Row],[身份证号]],17,1),2)=1,"男","女")</f>
        <v>女</v>
      </c>
      <c r="H444" s="1" t="str">
        <f>TEXT(MID(表1[[#This Row],[身份证号]],7,8),"0000-00-00")</f>
        <v>1986-12-01</v>
      </c>
      <c r="I444" s="1" t="s">
        <v>3438</v>
      </c>
      <c r="J444" s="6">
        <v>39926</v>
      </c>
      <c r="K444" s="6">
        <v>39926</v>
      </c>
      <c r="L444" s="5">
        <f ca="1">DATEDIF(表1[[#This Row],[入职时间]],TODAY(),"Y")</f>
        <v>9</v>
      </c>
      <c r="M444" s="1">
        <f ca="1">DATEDIF(表1[[#This Row],[工作时间]],TODAY(),"Y")</f>
        <v>9</v>
      </c>
      <c r="N444" s="1">
        <f ca="1">DATEDIF(表1[[#This Row],[出生日期]],TODAY(),"Y")</f>
        <v>31</v>
      </c>
    </row>
    <row r="445" spans="1:14" ht="16.5" x14ac:dyDescent="0.2">
      <c r="A445" s="1" t="s">
        <v>1626</v>
      </c>
      <c r="B445" s="1" t="s">
        <v>507</v>
      </c>
      <c r="C445" s="3" t="s">
        <v>46</v>
      </c>
      <c r="D445" s="1" t="str">
        <f>VLOOKUP(表1[[#This Row],[部门]],表2[],2,0)</f>
        <v>生产</v>
      </c>
      <c r="E445" s="1" t="s">
        <v>3483</v>
      </c>
      <c r="F445" s="1" t="s">
        <v>2749</v>
      </c>
      <c r="G445" s="1" t="str">
        <f>IF(MOD(MID(表1[[#This Row],[身份证号]],17,1),2)=1,"男","女")</f>
        <v>男</v>
      </c>
      <c r="H445" s="1" t="str">
        <f>TEXT(MID(表1[[#This Row],[身份证号]],7,8),"0000-00-00")</f>
        <v>1985-10-25</v>
      </c>
      <c r="I445" s="1" t="s">
        <v>3438</v>
      </c>
      <c r="J445" s="6">
        <v>41070</v>
      </c>
      <c r="K445" s="6">
        <v>41070</v>
      </c>
      <c r="L445" s="5">
        <f ca="1">DATEDIF(表1[[#This Row],[入职时间]],TODAY(),"Y")</f>
        <v>6</v>
      </c>
      <c r="M445" s="1">
        <f ca="1">DATEDIF(表1[[#This Row],[工作时间]],TODAY(),"Y")</f>
        <v>6</v>
      </c>
      <c r="N445" s="1">
        <f ca="1">DATEDIF(表1[[#This Row],[出生日期]],TODAY(),"Y")</f>
        <v>32</v>
      </c>
    </row>
    <row r="446" spans="1:14" ht="16.5" x14ac:dyDescent="0.2">
      <c r="A446" s="1" t="s">
        <v>1627</v>
      </c>
      <c r="B446" s="1" t="s">
        <v>508</v>
      </c>
      <c r="C446" s="3" t="s">
        <v>46</v>
      </c>
      <c r="D446" s="1" t="str">
        <f>VLOOKUP(表1[[#This Row],[部门]],表2[],2,0)</f>
        <v>生产</v>
      </c>
      <c r="E446" s="1" t="s">
        <v>3483</v>
      </c>
      <c r="F446" s="1" t="s">
        <v>2750</v>
      </c>
      <c r="G446" s="1" t="str">
        <f>IF(MOD(MID(表1[[#This Row],[身份证号]],17,1),2)=1,"男","女")</f>
        <v>女</v>
      </c>
      <c r="H446" s="1" t="str">
        <f>TEXT(MID(表1[[#This Row],[身份证号]],7,8),"0000-00-00")</f>
        <v>1986-02-04</v>
      </c>
      <c r="I446" s="1" t="s">
        <v>3438</v>
      </c>
      <c r="J446" s="6">
        <v>39494</v>
      </c>
      <c r="K446" s="6">
        <v>39494</v>
      </c>
      <c r="L446" s="5">
        <f ca="1">DATEDIF(表1[[#This Row],[入职时间]],TODAY(),"Y")</f>
        <v>10</v>
      </c>
      <c r="M446" s="1">
        <f ca="1">DATEDIF(表1[[#This Row],[工作时间]],TODAY(),"Y")</f>
        <v>10</v>
      </c>
      <c r="N446" s="1">
        <f ca="1">DATEDIF(表1[[#This Row],[出生日期]],TODAY(),"Y")</f>
        <v>32</v>
      </c>
    </row>
    <row r="447" spans="1:14" ht="16.5" x14ac:dyDescent="0.2">
      <c r="A447" s="1" t="s">
        <v>1628</v>
      </c>
      <c r="B447" s="1" t="s">
        <v>509</v>
      </c>
      <c r="C447" s="3" t="s">
        <v>46</v>
      </c>
      <c r="D447" s="1" t="str">
        <f>VLOOKUP(表1[[#This Row],[部门]],表2[],2,0)</f>
        <v>生产</v>
      </c>
      <c r="E447" s="1" t="s">
        <v>3483</v>
      </c>
      <c r="F447" s="1" t="s">
        <v>2751</v>
      </c>
      <c r="G447" s="1" t="str">
        <f>IF(MOD(MID(表1[[#This Row],[身份证号]],17,1),2)=1,"男","女")</f>
        <v>男</v>
      </c>
      <c r="H447" s="1" t="str">
        <f>TEXT(MID(表1[[#This Row],[身份证号]],7,8),"0000-00-00")</f>
        <v>1987-09-26</v>
      </c>
      <c r="I447" s="1" t="s">
        <v>3438</v>
      </c>
      <c r="J447" s="6">
        <v>42227</v>
      </c>
      <c r="K447" s="6">
        <v>40350</v>
      </c>
      <c r="L447" s="5">
        <f ca="1">DATEDIF(表1[[#This Row],[入职时间]],TODAY(),"Y")</f>
        <v>3</v>
      </c>
      <c r="M447" s="1">
        <f ca="1">DATEDIF(表1[[#This Row],[工作时间]],TODAY(),"Y")</f>
        <v>8</v>
      </c>
      <c r="N447" s="1">
        <f ca="1">DATEDIF(表1[[#This Row],[出生日期]],TODAY(),"Y")</f>
        <v>30</v>
      </c>
    </row>
    <row r="448" spans="1:14" ht="16.5" x14ac:dyDescent="0.2">
      <c r="A448" s="1" t="s">
        <v>1629</v>
      </c>
      <c r="B448" s="1" t="s">
        <v>510</v>
      </c>
      <c r="C448" s="3" t="s">
        <v>46</v>
      </c>
      <c r="D448" s="1" t="str">
        <f>VLOOKUP(表1[[#This Row],[部门]],表2[],2,0)</f>
        <v>生产</v>
      </c>
      <c r="E448" s="1" t="s">
        <v>3483</v>
      </c>
      <c r="F448" s="1" t="s">
        <v>2752</v>
      </c>
      <c r="G448" s="1" t="str">
        <f>IF(MOD(MID(表1[[#This Row],[身份证号]],17,1),2)=1,"男","女")</f>
        <v>女</v>
      </c>
      <c r="H448" s="1" t="str">
        <f>TEXT(MID(表1[[#This Row],[身份证号]],7,8),"0000-00-00")</f>
        <v>1987-11-07</v>
      </c>
      <c r="I448" s="1" t="s">
        <v>3438</v>
      </c>
      <c r="J448" s="6">
        <v>40895</v>
      </c>
      <c r="K448" s="6">
        <v>40895</v>
      </c>
      <c r="L448" s="5">
        <f ca="1">DATEDIF(表1[[#This Row],[入职时间]],TODAY(),"Y")</f>
        <v>6</v>
      </c>
      <c r="M448" s="1">
        <f ca="1">DATEDIF(表1[[#This Row],[工作时间]],TODAY(),"Y")</f>
        <v>6</v>
      </c>
      <c r="N448" s="1">
        <f ca="1">DATEDIF(表1[[#This Row],[出生日期]],TODAY(),"Y")</f>
        <v>30</v>
      </c>
    </row>
    <row r="449" spans="1:14" ht="16.5" x14ac:dyDescent="0.2">
      <c r="A449" s="1" t="s">
        <v>1630</v>
      </c>
      <c r="B449" s="1" t="s">
        <v>511</v>
      </c>
      <c r="C449" s="3" t="s">
        <v>46</v>
      </c>
      <c r="D449" s="1" t="str">
        <f>VLOOKUP(表1[[#This Row],[部门]],表2[],2,0)</f>
        <v>生产</v>
      </c>
      <c r="E449" s="1" t="s">
        <v>3483</v>
      </c>
      <c r="F449" s="1" t="s">
        <v>2753</v>
      </c>
      <c r="G449" s="1" t="str">
        <f>IF(MOD(MID(表1[[#This Row],[身份证号]],17,1),2)=1,"男","女")</f>
        <v>男</v>
      </c>
      <c r="H449" s="1" t="str">
        <f>TEXT(MID(表1[[#This Row],[身份证号]],7,8),"0000-00-00")</f>
        <v>1980-08-09</v>
      </c>
      <c r="I449" s="1" t="s">
        <v>3438</v>
      </c>
      <c r="J449" s="6">
        <v>40520</v>
      </c>
      <c r="K449" s="6">
        <v>39704</v>
      </c>
      <c r="L449" s="5">
        <f ca="1">DATEDIF(表1[[#This Row],[入职时间]],TODAY(),"Y")</f>
        <v>7</v>
      </c>
      <c r="M449" s="1">
        <f ca="1">DATEDIF(表1[[#This Row],[工作时间]],TODAY(),"Y")</f>
        <v>9</v>
      </c>
      <c r="N449" s="1">
        <f ca="1">DATEDIF(表1[[#This Row],[出生日期]],TODAY(),"Y")</f>
        <v>38</v>
      </c>
    </row>
    <row r="450" spans="1:14" ht="16.5" x14ac:dyDescent="0.2">
      <c r="A450" s="1" t="s">
        <v>1631</v>
      </c>
      <c r="B450" s="1" t="s">
        <v>512</v>
      </c>
      <c r="C450" s="3" t="s">
        <v>46</v>
      </c>
      <c r="D450" s="1" t="str">
        <f>VLOOKUP(表1[[#This Row],[部门]],表2[],2,0)</f>
        <v>生产</v>
      </c>
      <c r="E450" s="1" t="s">
        <v>3483</v>
      </c>
      <c r="F450" s="1" t="s">
        <v>2754</v>
      </c>
      <c r="G450" s="1" t="str">
        <f>IF(MOD(MID(表1[[#This Row],[身份证号]],17,1),2)=1,"男","女")</f>
        <v>男</v>
      </c>
      <c r="H450" s="1" t="str">
        <f>TEXT(MID(表1[[#This Row],[身份证号]],7,8),"0000-00-00")</f>
        <v>1986-02-17</v>
      </c>
      <c r="I450" s="1" t="s">
        <v>3438</v>
      </c>
      <c r="J450" s="6">
        <v>40995</v>
      </c>
      <c r="K450" s="6">
        <v>40995</v>
      </c>
      <c r="L450" s="5">
        <f ca="1">DATEDIF(表1[[#This Row],[入职时间]],TODAY(),"Y")</f>
        <v>6</v>
      </c>
      <c r="M450" s="1">
        <f ca="1">DATEDIF(表1[[#This Row],[工作时间]],TODAY(),"Y")</f>
        <v>6</v>
      </c>
      <c r="N450" s="1">
        <f ca="1">DATEDIF(表1[[#This Row],[出生日期]],TODAY(),"Y")</f>
        <v>32</v>
      </c>
    </row>
    <row r="451" spans="1:14" ht="16.5" x14ac:dyDescent="0.2">
      <c r="A451" s="1" t="s">
        <v>1632</v>
      </c>
      <c r="B451" s="1" t="s">
        <v>513</v>
      </c>
      <c r="C451" s="3" t="s">
        <v>46</v>
      </c>
      <c r="D451" s="1" t="str">
        <f>VLOOKUP(表1[[#This Row],[部门]],表2[],2,0)</f>
        <v>生产</v>
      </c>
      <c r="E451" s="1" t="s">
        <v>3483</v>
      </c>
      <c r="F451" s="1" t="s">
        <v>2755</v>
      </c>
      <c r="G451" s="1" t="str">
        <f>IF(MOD(MID(表1[[#This Row],[身份证号]],17,1),2)=1,"男","女")</f>
        <v>女</v>
      </c>
      <c r="H451" s="1" t="str">
        <f>TEXT(MID(表1[[#This Row],[身份证号]],7,8),"0000-00-00")</f>
        <v>1986-10-30</v>
      </c>
      <c r="I451" s="1" t="s">
        <v>3438</v>
      </c>
      <c r="J451" s="6">
        <v>39788</v>
      </c>
      <c r="K451" s="6">
        <v>39788</v>
      </c>
      <c r="L451" s="5">
        <f ca="1">DATEDIF(表1[[#This Row],[入职时间]],TODAY(),"Y")</f>
        <v>9</v>
      </c>
      <c r="M451" s="1">
        <f ca="1">DATEDIF(表1[[#This Row],[工作时间]],TODAY(),"Y")</f>
        <v>9</v>
      </c>
      <c r="N451" s="1">
        <f ca="1">DATEDIF(表1[[#This Row],[出生日期]],TODAY(),"Y")</f>
        <v>31</v>
      </c>
    </row>
    <row r="452" spans="1:14" ht="16.5" x14ac:dyDescent="0.2">
      <c r="A452" s="1" t="s">
        <v>1633</v>
      </c>
      <c r="B452" s="1" t="s">
        <v>514</v>
      </c>
      <c r="C452" s="3" t="s">
        <v>46</v>
      </c>
      <c r="D452" s="1" t="str">
        <f>VLOOKUP(表1[[#This Row],[部门]],表2[],2,0)</f>
        <v>生产</v>
      </c>
      <c r="E452" s="1" t="s">
        <v>3483</v>
      </c>
      <c r="F452" s="1" t="s">
        <v>2756</v>
      </c>
      <c r="G452" s="1" t="str">
        <f>IF(MOD(MID(表1[[#This Row],[身份证号]],17,1),2)=1,"男","女")</f>
        <v>女</v>
      </c>
      <c r="H452" s="1" t="str">
        <f>TEXT(MID(表1[[#This Row],[身份证号]],7,8),"0000-00-00")</f>
        <v>1984-02-28</v>
      </c>
      <c r="I452" s="1" t="s">
        <v>3438</v>
      </c>
      <c r="J452" s="6">
        <v>41187</v>
      </c>
      <c r="K452" s="6">
        <v>41187</v>
      </c>
      <c r="L452" s="5">
        <f ca="1">DATEDIF(表1[[#This Row],[入职时间]],TODAY(),"Y")</f>
        <v>5</v>
      </c>
      <c r="M452" s="1">
        <f ca="1">DATEDIF(表1[[#This Row],[工作时间]],TODAY(),"Y")</f>
        <v>5</v>
      </c>
      <c r="N452" s="1">
        <f ca="1">DATEDIF(表1[[#This Row],[出生日期]],TODAY(),"Y")</f>
        <v>34</v>
      </c>
    </row>
    <row r="453" spans="1:14" ht="16.5" x14ac:dyDescent="0.2">
      <c r="A453" s="1" t="s">
        <v>1634</v>
      </c>
      <c r="B453" s="1" t="s">
        <v>515</v>
      </c>
      <c r="C453" s="3" t="s">
        <v>46</v>
      </c>
      <c r="D453" s="1" t="str">
        <f>VLOOKUP(表1[[#This Row],[部门]],表2[],2,0)</f>
        <v>生产</v>
      </c>
      <c r="E453" s="1" t="s">
        <v>3483</v>
      </c>
      <c r="F453" s="1" t="s">
        <v>2757</v>
      </c>
      <c r="G453" s="1" t="str">
        <f>IF(MOD(MID(表1[[#This Row],[身份证号]],17,1),2)=1,"男","女")</f>
        <v>女</v>
      </c>
      <c r="H453" s="1" t="str">
        <f>TEXT(MID(表1[[#This Row],[身份证号]],7,8),"0000-00-00")</f>
        <v>1987-02-18</v>
      </c>
      <c r="I453" s="1" t="s">
        <v>3438</v>
      </c>
      <c r="J453" s="6">
        <v>39912</v>
      </c>
      <c r="K453" s="6">
        <v>39912</v>
      </c>
      <c r="L453" s="5">
        <f ca="1">DATEDIF(表1[[#This Row],[入职时间]],TODAY(),"Y")</f>
        <v>9</v>
      </c>
      <c r="M453" s="1">
        <f ca="1">DATEDIF(表1[[#This Row],[工作时间]],TODAY(),"Y")</f>
        <v>9</v>
      </c>
      <c r="N453" s="1">
        <f ca="1">DATEDIF(表1[[#This Row],[出生日期]],TODAY(),"Y")</f>
        <v>31</v>
      </c>
    </row>
    <row r="454" spans="1:14" ht="16.5" x14ac:dyDescent="0.2">
      <c r="A454" s="1" t="s">
        <v>1635</v>
      </c>
      <c r="B454" s="1" t="s">
        <v>516</v>
      </c>
      <c r="C454" s="3" t="s">
        <v>46</v>
      </c>
      <c r="D454" s="1" t="str">
        <f>VLOOKUP(表1[[#This Row],[部门]],表2[],2,0)</f>
        <v>生产</v>
      </c>
      <c r="E454" s="1" t="s">
        <v>3483</v>
      </c>
      <c r="F454" s="1" t="s">
        <v>2758</v>
      </c>
      <c r="G454" s="1" t="str">
        <f>IF(MOD(MID(表1[[#This Row],[身份证号]],17,1),2)=1,"男","女")</f>
        <v>女</v>
      </c>
      <c r="H454" s="1" t="str">
        <f>TEXT(MID(表1[[#This Row],[身份证号]],7,8),"0000-00-00")</f>
        <v>1987-07-10</v>
      </c>
      <c r="I454" s="1" t="s">
        <v>3438</v>
      </c>
      <c r="J454" s="6">
        <v>41395</v>
      </c>
      <c r="K454" s="6">
        <v>41395</v>
      </c>
      <c r="L454" s="5">
        <f ca="1">DATEDIF(表1[[#This Row],[入职时间]],TODAY(),"Y")</f>
        <v>5</v>
      </c>
      <c r="M454" s="1">
        <f ca="1">DATEDIF(表1[[#This Row],[工作时间]],TODAY(),"Y")</f>
        <v>5</v>
      </c>
      <c r="N454" s="1">
        <f ca="1">DATEDIF(表1[[#This Row],[出生日期]],TODAY(),"Y")</f>
        <v>31</v>
      </c>
    </row>
    <row r="455" spans="1:14" ht="16.5" x14ac:dyDescent="0.2">
      <c r="A455" s="1" t="s">
        <v>1636</v>
      </c>
      <c r="B455" s="1" t="s">
        <v>517</v>
      </c>
      <c r="C455" s="3" t="s">
        <v>46</v>
      </c>
      <c r="D455" s="1" t="str">
        <f>VLOOKUP(表1[[#This Row],[部门]],表2[],2,0)</f>
        <v>生产</v>
      </c>
      <c r="E455" s="1" t="s">
        <v>3483</v>
      </c>
      <c r="F455" s="1" t="s">
        <v>2759</v>
      </c>
      <c r="G455" s="1" t="str">
        <f>IF(MOD(MID(表1[[#This Row],[身份证号]],17,1),2)=1,"男","女")</f>
        <v>男</v>
      </c>
      <c r="H455" s="1" t="str">
        <f>TEXT(MID(表1[[#This Row],[身份证号]],7,8),"0000-00-00")</f>
        <v>1988-05-30</v>
      </c>
      <c r="I455" s="1" t="s">
        <v>3438</v>
      </c>
      <c r="J455" s="6">
        <v>41689</v>
      </c>
      <c r="K455" s="6">
        <v>41689</v>
      </c>
      <c r="L455" s="5">
        <f ca="1">DATEDIF(表1[[#This Row],[入职时间]],TODAY(),"Y")</f>
        <v>4</v>
      </c>
      <c r="M455" s="1">
        <f ca="1">DATEDIF(表1[[#This Row],[工作时间]],TODAY(),"Y")</f>
        <v>4</v>
      </c>
      <c r="N455" s="1">
        <f ca="1">DATEDIF(表1[[#This Row],[出生日期]],TODAY(),"Y")</f>
        <v>30</v>
      </c>
    </row>
    <row r="456" spans="1:14" ht="16.5" x14ac:dyDescent="0.2">
      <c r="A456" s="1" t="s">
        <v>1637</v>
      </c>
      <c r="B456" s="1" t="s">
        <v>518</v>
      </c>
      <c r="C456" s="3" t="s">
        <v>46</v>
      </c>
      <c r="D456" s="1" t="str">
        <f>VLOOKUP(表1[[#This Row],[部门]],表2[],2,0)</f>
        <v>生产</v>
      </c>
      <c r="E456" s="1" t="s">
        <v>3483</v>
      </c>
      <c r="F456" s="1" t="s">
        <v>2760</v>
      </c>
      <c r="G456" s="1" t="str">
        <f>IF(MOD(MID(表1[[#This Row],[身份证号]],17,1),2)=1,"男","女")</f>
        <v>男</v>
      </c>
      <c r="H456" s="1" t="str">
        <f>TEXT(MID(表1[[#This Row],[身份证号]],7,8),"0000-00-00")</f>
        <v>1987-07-18</v>
      </c>
      <c r="I456" s="1" t="s">
        <v>3438</v>
      </c>
      <c r="J456" s="6">
        <v>42284</v>
      </c>
      <c r="K456" s="6">
        <v>42284</v>
      </c>
      <c r="L456" s="5">
        <f ca="1">DATEDIF(表1[[#This Row],[入职时间]],TODAY(),"Y")</f>
        <v>2</v>
      </c>
      <c r="M456" s="1">
        <f ca="1">DATEDIF(表1[[#This Row],[工作时间]],TODAY(),"Y")</f>
        <v>2</v>
      </c>
      <c r="N456" s="1">
        <f ca="1">DATEDIF(表1[[#This Row],[出生日期]],TODAY(),"Y")</f>
        <v>31</v>
      </c>
    </row>
    <row r="457" spans="1:14" ht="16.5" x14ac:dyDescent="0.2">
      <c r="A457" s="1" t="s">
        <v>1638</v>
      </c>
      <c r="B457" s="1" t="s">
        <v>519</v>
      </c>
      <c r="C457" s="3" t="s">
        <v>46</v>
      </c>
      <c r="D457" s="1" t="str">
        <f>VLOOKUP(表1[[#This Row],[部门]],表2[],2,0)</f>
        <v>生产</v>
      </c>
      <c r="E457" s="1" t="s">
        <v>3483</v>
      </c>
      <c r="F457" s="1" t="s">
        <v>2761</v>
      </c>
      <c r="G457" s="1" t="str">
        <f>IF(MOD(MID(表1[[#This Row],[身份证号]],17,1),2)=1,"男","女")</f>
        <v>男</v>
      </c>
      <c r="H457" s="1" t="str">
        <f>TEXT(MID(表1[[#This Row],[身份证号]],7,8),"0000-00-00")</f>
        <v>1985-06-23</v>
      </c>
      <c r="I457" s="1" t="s">
        <v>3438</v>
      </c>
      <c r="J457" s="6">
        <v>40437</v>
      </c>
      <c r="K457" s="6">
        <v>39192</v>
      </c>
      <c r="L457" s="5">
        <f ca="1">DATEDIF(表1[[#This Row],[入职时间]],TODAY(),"Y")</f>
        <v>7</v>
      </c>
      <c r="M457" s="1">
        <f ca="1">DATEDIF(表1[[#This Row],[工作时间]],TODAY(),"Y")</f>
        <v>11</v>
      </c>
      <c r="N457" s="1">
        <f ca="1">DATEDIF(表1[[#This Row],[出生日期]],TODAY(),"Y")</f>
        <v>33</v>
      </c>
    </row>
    <row r="458" spans="1:14" ht="16.5" x14ac:dyDescent="0.2">
      <c r="A458" s="1" t="s">
        <v>1639</v>
      </c>
      <c r="B458" s="1" t="s">
        <v>520</v>
      </c>
      <c r="C458" s="3" t="s">
        <v>46</v>
      </c>
      <c r="D458" s="1" t="str">
        <f>VLOOKUP(表1[[#This Row],[部门]],表2[],2,0)</f>
        <v>生产</v>
      </c>
      <c r="E458" s="1" t="s">
        <v>3483</v>
      </c>
      <c r="F458" s="1" t="s">
        <v>2762</v>
      </c>
      <c r="G458" s="1" t="str">
        <f>IF(MOD(MID(表1[[#This Row],[身份证号]],17,1),2)=1,"男","女")</f>
        <v>男</v>
      </c>
      <c r="H458" s="1" t="str">
        <f>TEXT(MID(表1[[#This Row],[身份证号]],7,8),"0000-00-00")</f>
        <v>1986-07-04</v>
      </c>
      <c r="I458" s="1" t="s">
        <v>3438</v>
      </c>
      <c r="J458" s="6">
        <v>41310</v>
      </c>
      <c r="K458" s="6">
        <v>41310</v>
      </c>
      <c r="L458" s="5">
        <f ca="1">DATEDIF(表1[[#This Row],[入职时间]],TODAY(),"Y")</f>
        <v>5</v>
      </c>
      <c r="M458" s="1">
        <f ca="1">DATEDIF(表1[[#This Row],[工作时间]],TODAY(),"Y")</f>
        <v>5</v>
      </c>
      <c r="N458" s="1">
        <f ca="1">DATEDIF(表1[[#This Row],[出生日期]],TODAY(),"Y")</f>
        <v>32</v>
      </c>
    </row>
    <row r="459" spans="1:14" ht="16.5" x14ac:dyDescent="0.2">
      <c r="A459" s="1" t="s">
        <v>1640</v>
      </c>
      <c r="B459" s="1" t="s">
        <v>521</v>
      </c>
      <c r="C459" s="3" t="s">
        <v>46</v>
      </c>
      <c r="D459" s="1" t="str">
        <f>VLOOKUP(表1[[#This Row],[部门]],表2[],2,0)</f>
        <v>生产</v>
      </c>
      <c r="E459" s="1" t="s">
        <v>3483</v>
      </c>
      <c r="F459" s="1" t="s">
        <v>2763</v>
      </c>
      <c r="G459" s="1" t="str">
        <f>IF(MOD(MID(表1[[#This Row],[身份证号]],17,1),2)=1,"男","女")</f>
        <v>男</v>
      </c>
      <c r="H459" s="1" t="str">
        <f>TEXT(MID(表1[[#This Row],[身份证号]],7,8),"0000-00-00")</f>
        <v>1985-10-18</v>
      </c>
      <c r="I459" s="1" t="s">
        <v>3438</v>
      </c>
      <c r="J459" s="6">
        <v>40732</v>
      </c>
      <c r="K459" s="6">
        <v>40732</v>
      </c>
      <c r="L459" s="5">
        <f ca="1">DATEDIF(表1[[#This Row],[入职时间]],TODAY(),"Y")</f>
        <v>7</v>
      </c>
      <c r="M459" s="1">
        <f ca="1">DATEDIF(表1[[#This Row],[工作时间]],TODAY(),"Y")</f>
        <v>7</v>
      </c>
      <c r="N459" s="1">
        <f ca="1">DATEDIF(表1[[#This Row],[出生日期]],TODAY(),"Y")</f>
        <v>32</v>
      </c>
    </row>
    <row r="460" spans="1:14" ht="16.5" x14ac:dyDescent="0.2">
      <c r="A460" s="1" t="s">
        <v>1641</v>
      </c>
      <c r="B460" s="1" t="s">
        <v>522</v>
      </c>
      <c r="C460" s="3" t="s">
        <v>46</v>
      </c>
      <c r="D460" s="1" t="str">
        <f>VLOOKUP(表1[[#This Row],[部门]],表2[],2,0)</f>
        <v>生产</v>
      </c>
      <c r="E460" s="1" t="s">
        <v>3483</v>
      </c>
      <c r="F460" s="1" t="s">
        <v>2764</v>
      </c>
      <c r="G460" s="1" t="str">
        <f>IF(MOD(MID(表1[[#This Row],[身份证号]],17,1),2)=1,"男","女")</f>
        <v>男</v>
      </c>
      <c r="H460" s="1" t="str">
        <f>TEXT(MID(表1[[#This Row],[身份证号]],7,8),"0000-00-00")</f>
        <v>1986-12-01</v>
      </c>
      <c r="I460" s="1" t="s">
        <v>3438</v>
      </c>
      <c r="J460" s="6">
        <v>40579</v>
      </c>
      <c r="K460" s="6">
        <v>40579</v>
      </c>
      <c r="L460" s="5">
        <f ca="1">DATEDIF(表1[[#This Row],[入职时间]],TODAY(),"Y")</f>
        <v>7</v>
      </c>
      <c r="M460" s="1">
        <f ca="1">DATEDIF(表1[[#This Row],[工作时间]],TODAY(),"Y")</f>
        <v>7</v>
      </c>
      <c r="N460" s="1">
        <f ca="1">DATEDIF(表1[[#This Row],[出生日期]],TODAY(),"Y")</f>
        <v>31</v>
      </c>
    </row>
    <row r="461" spans="1:14" ht="16.5" x14ac:dyDescent="0.2">
      <c r="A461" s="1" t="s">
        <v>1642</v>
      </c>
      <c r="B461" s="1" t="s">
        <v>523</v>
      </c>
      <c r="C461" s="3" t="s">
        <v>46</v>
      </c>
      <c r="D461" s="1" t="str">
        <f>VLOOKUP(表1[[#This Row],[部门]],表2[],2,0)</f>
        <v>生产</v>
      </c>
      <c r="E461" s="1" t="s">
        <v>3483</v>
      </c>
      <c r="F461" s="1" t="s">
        <v>2765</v>
      </c>
      <c r="G461" s="1" t="str">
        <f>IF(MOD(MID(表1[[#This Row],[身份证号]],17,1),2)=1,"男","女")</f>
        <v>男</v>
      </c>
      <c r="H461" s="1" t="str">
        <f>TEXT(MID(表1[[#This Row],[身份证号]],7,8),"0000-00-00")</f>
        <v>1989-05-01</v>
      </c>
      <c r="I461" s="1" t="s">
        <v>3438</v>
      </c>
      <c r="J461" s="6">
        <v>41300</v>
      </c>
      <c r="K461" s="6">
        <v>41300</v>
      </c>
      <c r="L461" s="5">
        <f ca="1">DATEDIF(表1[[#This Row],[入职时间]],TODAY(),"Y")</f>
        <v>5</v>
      </c>
      <c r="M461" s="1">
        <f ca="1">DATEDIF(表1[[#This Row],[工作时间]],TODAY(),"Y")</f>
        <v>5</v>
      </c>
      <c r="N461" s="1">
        <f ca="1">DATEDIF(表1[[#This Row],[出生日期]],TODAY(),"Y")</f>
        <v>29</v>
      </c>
    </row>
    <row r="462" spans="1:14" ht="16.5" x14ac:dyDescent="0.2">
      <c r="A462" s="1" t="s">
        <v>1643</v>
      </c>
      <c r="B462" s="1" t="s">
        <v>524</v>
      </c>
      <c r="C462" s="3" t="s">
        <v>46</v>
      </c>
      <c r="D462" s="1" t="str">
        <f>VLOOKUP(表1[[#This Row],[部门]],表2[],2,0)</f>
        <v>生产</v>
      </c>
      <c r="E462" s="1" t="s">
        <v>3483</v>
      </c>
      <c r="F462" s="1" t="s">
        <v>2766</v>
      </c>
      <c r="G462" s="1" t="str">
        <f>IF(MOD(MID(表1[[#This Row],[身份证号]],17,1),2)=1,"男","女")</f>
        <v>男</v>
      </c>
      <c r="H462" s="1" t="str">
        <f>TEXT(MID(表1[[#This Row],[身份证号]],7,8),"0000-00-00")</f>
        <v>1986-10-26</v>
      </c>
      <c r="I462" s="1" t="s">
        <v>3438</v>
      </c>
      <c r="J462" s="6">
        <v>40158</v>
      </c>
      <c r="K462" s="6">
        <v>40158</v>
      </c>
      <c r="L462" s="5">
        <f ca="1">DATEDIF(表1[[#This Row],[入职时间]],TODAY(),"Y")</f>
        <v>8</v>
      </c>
      <c r="M462" s="1">
        <f ca="1">DATEDIF(表1[[#This Row],[工作时间]],TODAY(),"Y")</f>
        <v>8</v>
      </c>
      <c r="N462" s="1">
        <f ca="1">DATEDIF(表1[[#This Row],[出生日期]],TODAY(),"Y")</f>
        <v>31</v>
      </c>
    </row>
    <row r="463" spans="1:14" ht="16.5" x14ac:dyDescent="0.2">
      <c r="A463" s="1" t="s">
        <v>1644</v>
      </c>
      <c r="B463" s="1" t="s">
        <v>525</v>
      </c>
      <c r="C463" s="3" t="s">
        <v>46</v>
      </c>
      <c r="D463" s="1" t="str">
        <f>VLOOKUP(表1[[#This Row],[部门]],表2[],2,0)</f>
        <v>生产</v>
      </c>
      <c r="E463" s="1" t="s">
        <v>3483</v>
      </c>
      <c r="F463" s="1" t="s">
        <v>2767</v>
      </c>
      <c r="G463" s="1" t="str">
        <f>IF(MOD(MID(表1[[#This Row],[身份证号]],17,1),2)=1,"男","女")</f>
        <v>男</v>
      </c>
      <c r="H463" s="1" t="str">
        <f>TEXT(MID(表1[[#This Row],[身份证号]],7,8),"0000-00-00")</f>
        <v>1986-05-29</v>
      </c>
      <c r="I463" s="1" t="s">
        <v>3438</v>
      </c>
      <c r="J463" s="6">
        <v>39505</v>
      </c>
      <c r="K463" s="6">
        <v>39505</v>
      </c>
      <c r="L463" s="5">
        <f ca="1">DATEDIF(表1[[#This Row],[入职时间]],TODAY(),"Y")</f>
        <v>10</v>
      </c>
      <c r="M463" s="1">
        <f ca="1">DATEDIF(表1[[#This Row],[工作时间]],TODAY(),"Y")</f>
        <v>10</v>
      </c>
      <c r="N463" s="1">
        <f ca="1">DATEDIF(表1[[#This Row],[出生日期]],TODAY(),"Y")</f>
        <v>32</v>
      </c>
    </row>
    <row r="464" spans="1:14" ht="16.5" x14ac:dyDescent="0.2">
      <c r="A464" s="1" t="s">
        <v>1645</v>
      </c>
      <c r="B464" s="1" t="s">
        <v>526</v>
      </c>
      <c r="C464" s="3" t="s">
        <v>46</v>
      </c>
      <c r="D464" s="1" t="str">
        <f>VLOOKUP(表1[[#This Row],[部门]],表2[],2,0)</f>
        <v>生产</v>
      </c>
      <c r="E464" s="1" t="s">
        <v>3483</v>
      </c>
      <c r="F464" s="1" t="s">
        <v>2768</v>
      </c>
      <c r="G464" s="1" t="str">
        <f>IF(MOD(MID(表1[[#This Row],[身份证号]],17,1),2)=1,"男","女")</f>
        <v>男</v>
      </c>
      <c r="H464" s="1" t="str">
        <f>TEXT(MID(表1[[#This Row],[身份证号]],7,8),"0000-00-00")</f>
        <v>1981-02-23</v>
      </c>
      <c r="I464" s="1" t="s">
        <v>3438</v>
      </c>
      <c r="J464" s="6">
        <v>38108</v>
      </c>
      <c r="K464" s="6">
        <v>38108</v>
      </c>
      <c r="L464" s="5">
        <f ca="1">DATEDIF(表1[[#This Row],[入职时间]],TODAY(),"Y")</f>
        <v>14</v>
      </c>
      <c r="M464" s="1">
        <f ca="1">DATEDIF(表1[[#This Row],[工作时间]],TODAY(),"Y")</f>
        <v>14</v>
      </c>
      <c r="N464" s="1">
        <f ca="1">DATEDIF(表1[[#This Row],[出生日期]],TODAY(),"Y")</f>
        <v>37</v>
      </c>
    </row>
    <row r="465" spans="1:14" ht="16.5" x14ac:dyDescent="0.2">
      <c r="A465" s="1" t="s">
        <v>1646</v>
      </c>
      <c r="B465" s="1" t="s">
        <v>527</v>
      </c>
      <c r="C465" s="3" t="s">
        <v>46</v>
      </c>
      <c r="D465" s="1" t="str">
        <f>VLOOKUP(表1[[#This Row],[部门]],表2[],2,0)</f>
        <v>生产</v>
      </c>
      <c r="E465" s="1" t="s">
        <v>3483</v>
      </c>
      <c r="F465" s="1" t="s">
        <v>2769</v>
      </c>
      <c r="G465" s="1" t="str">
        <f>IF(MOD(MID(表1[[#This Row],[身份证号]],17,1),2)=1,"男","女")</f>
        <v>女</v>
      </c>
      <c r="H465" s="1" t="str">
        <f>TEXT(MID(表1[[#This Row],[身份证号]],7,8),"0000-00-00")</f>
        <v>1983-04-10</v>
      </c>
      <c r="I465" s="1" t="s">
        <v>3438</v>
      </c>
      <c r="J465" s="6">
        <v>40161</v>
      </c>
      <c r="K465" s="6">
        <v>40161</v>
      </c>
      <c r="L465" s="5">
        <f ca="1">DATEDIF(表1[[#This Row],[入职时间]],TODAY(),"Y")</f>
        <v>8</v>
      </c>
      <c r="M465" s="1">
        <f ca="1">DATEDIF(表1[[#This Row],[工作时间]],TODAY(),"Y")</f>
        <v>8</v>
      </c>
      <c r="N465" s="1">
        <f ca="1">DATEDIF(表1[[#This Row],[出生日期]],TODAY(),"Y")</f>
        <v>35</v>
      </c>
    </row>
    <row r="466" spans="1:14" ht="16.5" x14ac:dyDescent="0.2">
      <c r="A466" s="1" t="s">
        <v>1647</v>
      </c>
      <c r="B466" s="1" t="s">
        <v>528</v>
      </c>
      <c r="C466" s="3" t="s">
        <v>46</v>
      </c>
      <c r="D466" s="1" t="str">
        <f>VLOOKUP(表1[[#This Row],[部门]],表2[],2,0)</f>
        <v>生产</v>
      </c>
      <c r="E466" s="1" t="s">
        <v>3483</v>
      </c>
      <c r="F466" s="1" t="s">
        <v>2770</v>
      </c>
      <c r="G466" s="1" t="str">
        <f>IF(MOD(MID(表1[[#This Row],[身份证号]],17,1),2)=1,"男","女")</f>
        <v>男</v>
      </c>
      <c r="H466" s="1" t="str">
        <f>TEXT(MID(表1[[#This Row],[身份证号]],7,8),"0000-00-00")</f>
        <v>1986-10-23</v>
      </c>
      <c r="I466" s="1" t="s">
        <v>3438</v>
      </c>
      <c r="J466" s="6">
        <v>41920</v>
      </c>
      <c r="K466" s="6">
        <v>41920</v>
      </c>
      <c r="L466" s="5">
        <f ca="1">DATEDIF(表1[[#This Row],[入职时间]],TODAY(),"Y")</f>
        <v>3</v>
      </c>
      <c r="M466" s="1">
        <f ca="1">DATEDIF(表1[[#This Row],[工作时间]],TODAY(),"Y")</f>
        <v>3</v>
      </c>
      <c r="N466" s="1">
        <f ca="1">DATEDIF(表1[[#This Row],[出生日期]],TODAY(),"Y")</f>
        <v>31</v>
      </c>
    </row>
    <row r="467" spans="1:14" ht="16.5" x14ac:dyDescent="0.2">
      <c r="A467" s="1" t="s">
        <v>1648</v>
      </c>
      <c r="B467" s="1" t="s">
        <v>529</v>
      </c>
      <c r="C467" s="3" t="s">
        <v>46</v>
      </c>
      <c r="D467" s="1" t="str">
        <f>VLOOKUP(表1[[#This Row],[部门]],表2[],2,0)</f>
        <v>生产</v>
      </c>
      <c r="E467" s="1" t="s">
        <v>3483</v>
      </c>
      <c r="F467" s="1" t="s">
        <v>2771</v>
      </c>
      <c r="G467" s="1" t="str">
        <f>IF(MOD(MID(表1[[#This Row],[身份证号]],17,1),2)=1,"男","女")</f>
        <v>男</v>
      </c>
      <c r="H467" s="1" t="str">
        <f>TEXT(MID(表1[[#This Row],[身份证号]],7,8),"0000-00-00")</f>
        <v>1984-03-25</v>
      </c>
      <c r="I467" s="1" t="s">
        <v>3438</v>
      </c>
      <c r="J467" s="6">
        <v>40638</v>
      </c>
      <c r="K467" s="6">
        <v>40638</v>
      </c>
      <c r="L467" s="5">
        <f ca="1">DATEDIF(表1[[#This Row],[入职时间]],TODAY(),"Y")</f>
        <v>7</v>
      </c>
      <c r="M467" s="1">
        <f ca="1">DATEDIF(表1[[#This Row],[工作时间]],TODAY(),"Y")</f>
        <v>7</v>
      </c>
      <c r="N467" s="1">
        <f ca="1">DATEDIF(表1[[#This Row],[出生日期]],TODAY(),"Y")</f>
        <v>34</v>
      </c>
    </row>
    <row r="468" spans="1:14" ht="16.5" x14ac:dyDescent="0.2">
      <c r="A468" s="1" t="s">
        <v>1649</v>
      </c>
      <c r="B468" s="1" t="s">
        <v>530</v>
      </c>
      <c r="C468" s="3" t="s">
        <v>46</v>
      </c>
      <c r="D468" s="1" t="str">
        <f>VLOOKUP(表1[[#This Row],[部门]],表2[],2,0)</f>
        <v>生产</v>
      </c>
      <c r="E468" s="1" t="s">
        <v>3483</v>
      </c>
      <c r="F468" s="1" t="s">
        <v>2772</v>
      </c>
      <c r="G468" s="1" t="str">
        <f>IF(MOD(MID(表1[[#This Row],[身份证号]],17,1),2)=1,"男","女")</f>
        <v>男</v>
      </c>
      <c r="H468" s="1" t="str">
        <f>TEXT(MID(表1[[#This Row],[身份证号]],7,8),"0000-00-00")</f>
        <v>1972-08-08</v>
      </c>
      <c r="I468" s="1" t="s">
        <v>3438</v>
      </c>
      <c r="J468" s="6">
        <v>40091</v>
      </c>
      <c r="K468" s="6">
        <v>34503</v>
      </c>
      <c r="L468" s="5">
        <f ca="1">DATEDIF(表1[[#This Row],[入职时间]],TODAY(),"Y")</f>
        <v>8</v>
      </c>
      <c r="M468" s="1">
        <f ca="1">DATEDIF(表1[[#This Row],[工作时间]],TODAY(),"Y")</f>
        <v>24</v>
      </c>
      <c r="N468" s="1">
        <f ca="1">DATEDIF(表1[[#This Row],[出生日期]],TODAY(),"Y")</f>
        <v>46</v>
      </c>
    </row>
    <row r="469" spans="1:14" ht="16.5" x14ac:dyDescent="0.2">
      <c r="A469" s="1" t="s">
        <v>1650</v>
      </c>
      <c r="B469" s="1" t="s">
        <v>531</v>
      </c>
      <c r="C469" s="3" t="s">
        <v>46</v>
      </c>
      <c r="D469" s="1" t="str">
        <f>VLOOKUP(表1[[#This Row],[部门]],表2[],2,0)</f>
        <v>生产</v>
      </c>
      <c r="E469" s="1" t="s">
        <v>3483</v>
      </c>
      <c r="F469" s="1" t="s">
        <v>2773</v>
      </c>
      <c r="G469" s="1" t="str">
        <f>IF(MOD(MID(表1[[#This Row],[身份证号]],17,1),2)=1,"男","女")</f>
        <v>男</v>
      </c>
      <c r="H469" s="1" t="str">
        <f>TEXT(MID(表1[[#This Row],[身份证号]],7,8),"0000-00-00")</f>
        <v>1982-09-15</v>
      </c>
      <c r="I469" s="1" t="s">
        <v>3438</v>
      </c>
      <c r="J469" s="6">
        <v>39519</v>
      </c>
      <c r="K469" s="6">
        <v>39519</v>
      </c>
      <c r="L469" s="5">
        <f ca="1">DATEDIF(表1[[#This Row],[入职时间]],TODAY(),"Y")</f>
        <v>10</v>
      </c>
      <c r="M469" s="1">
        <f ca="1">DATEDIF(表1[[#This Row],[工作时间]],TODAY(),"Y")</f>
        <v>10</v>
      </c>
      <c r="N469" s="1">
        <f ca="1">DATEDIF(表1[[#This Row],[出生日期]],TODAY(),"Y")</f>
        <v>35</v>
      </c>
    </row>
    <row r="470" spans="1:14" ht="16.5" x14ac:dyDescent="0.2">
      <c r="A470" s="1" t="s">
        <v>1651</v>
      </c>
      <c r="B470" s="1" t="s">
        <v>532</v>
      </c>
      <c r="C470" s="3" t="s">
        <v>46</v>
      </c>
      <c r="D470" s="1" t="str">
        <f>VLOOKUP(表1[[#This Row],[部门]],表2[],2,0)</f>
        <v>生产</v>
      </c>
      <c r="E470" s="1" t="s">
        <v>3483</v>
      </c>
      <c r="F470" s="1" t="s">
        <v>2774</v>
      </c>
      <c r="G470" s="1" t="str">
        <f>IF(MOD(MID(表1[[#This Row],[身份证号]],17,1),2)=1,"男","女")</f>
        <v>男</v>
      </c>
      <c r="H470" s="1" t="str">
        <f>TEXT(MID(表1[[#This Row],[身份证号]],7,8),"0000-00-00")</f>
        <v>1979-02-15</v>
      </c>
      <c r="I470" s="1" t="s">
        <v>3438</v>
      </c>
      <c r="J470" s="6">
        <v>37141</v>
      </c>
      <c r="K470" s="6">
        <v>37113</v>
      </c>
      <c r="L470" s="5">
        <f ca="1">DATEDIF(表1[[#This Row],[入职时间]],TODAY(),"Y")</f>
        <v>16</v>
      </c>
      <c r="M470" s="1">
        <f ca="1">DATEDIF(表1[[#This Row],[工作时间]],TODAY(),"Y")</f>
        <v>17</v>
      </c>
      <c r="N470" s="1">
        <f ca="1">DATEDIF(表1[[#This Row],[出生日期]],TODAY(),"Y")</f>
        <v>39</v>
      </c>
    </row>
    <row r="471" spans="1:14" ht="16.5" x14ac:dyDescent="0.2">
      <c r="A471" s="1" t="s">
        <v>1652</v>
      </c>
      <c r="B471" s="1" t="s">
        <v>533</v>
      </c>
      <c r="C471" s="3" t="s">
        <v>46</v>
      </c>
      <c r="D471" s="1" t="str">
        <f>VLOOKUP(表1[[#This Row],[部门]],表2[],2,0)</f>
        <v>生产</v>
      </c>
      <c r="E471" s="1" t="s">
        <v>3483</v>
      </c>
      <c r="F471" s="1" t="s">
        <v>2775</v>
      </c>
      <c r="G471" s="1" t="str">
        <f>IF(MOD(MID(表1[[#This Row],[身份证号]],17,1),2)=1,"男","女")</f>
        <v>男</v>
      </c>
      <c r="H471" s="1" t="str">
        <f>TEXT(MID(表1[[#This Row],[身份证号]],7,8),"0000-00-00")</f>
        <v>1984-10-29</v>
      </c>
      <c r="I471" s="1" t="s">
        <v>3438</v>
      </c>
      <c r="J471" s="6">
        <v>41126</v>
      </c>
      <c r="K471" s="6">
        <v>41126</v>
      </c>
      <c r="L471" s="5">
        <f ca="1">DATEDIF(表1[[#This Row],[入职时间]],TODAY(),"Y")</f>
        <v>6</v>
      </c>
      <c r="M471" s="1">
        <f ca="1">DATEDIF(表1[[#This Row],[工作时间]],TODAY(),"Y")</f>
        <v>6</v>
      </c>
      <c r="N471" s="1">
        <f ca="1">DATEDIF(表1[[#This Row],[出生日期]],TODAY(),"Y")</f>
        <v>33</v>
      </c>
    </row>
    <row r="472" spans="1:14" ht="16.5" x14ac:dyDescent="0.2">
      <c r="A472" s="1" t="s">
        <v>1653</v>
      </c>
      <c r="B472" s="1" t="s">
        <v>534</v>
      </c>
      <c r="C472" s="3" t="s">
        <v>46</v>
      </c>
      <c r="D472" s="1" t="str">
        <f>VLOOKUP(表1[[#This Row],[部门]],表2[],2,0)</f>
        <v>生产</v>
      </c>
      <c r="E472" s="1" t="s">
        <v>3483</v>
      </c>
      <c r="F472" s="1" t="s">
        <v>2776</v>
      </c>
      <c r="G472" s="1" t="str">
        <f>IF(MOD(MID(表1[[#This Row],[身份证号]],17,1),2)=1,"男","女")</f>
        <v>男</v>
      </c>
      <c r="H472" s="1" t="str">
        <f>TEXT(MID(表1[[#This Row],[身份证号]],7,8),"0000-00-00")</f>
        <v>1980-08-21</v>
      </c>
      <c r="I472" s="1" t="s">
        <v>3438</v>
      </c>
      <c r="J472" s="6">
        <v>41856</v>
      </c>
      <c r="K472" s="6">
        <v>37456</v>
      </c>
      <c r="L472" s="5">
        <f ca="1">DATEDIF(表1[[#This Row],[入职时间]],TODAY(),"Y")</f>
        <v>4</v>
      </c>
      <c r="M472" s="1">
        <f ca="1">DATEDIF(表1[[#This Row],[工作时间]],TODAY(),"Y")</f>
        <v>16</v>
      </c>
      <c r="N472" s="1">
        <f ca="1">DATEDIF(表1[[#This Row],[出生日期]],TODAY(),"Y")</f>
        <v>38</v>
      </c>
    </row>
    <row r="473" spans="1:14" ht="16.5" x14ac:dyDescent="0.2">
      <c r="A473" s="1" t="s">
        <v>1654</v>
      </c>
      <c r="B473" s="1" t="s">
        <v>535</v>
      </c>
      <c r="C473" s="3" t="s">
        <v>46</v>
      </c>
      <c r="D473" s="1" t="str">
        <f>VLOOKUP(表1[[#This Row],[部门]],表2[],2,0)</f>
        <v>生产</v>
      </c>
      <c r="E473" s="1" t="s">
        <v>3483</v>
      </c>
      <c r="F473" s="1" t="s">
        <v>2777</v>
      </c>
      <c r="G473" s="1" t="str">
        <f>IF(MOD(MID(表1[[#This Row],[身份证号]],17,1),2)=1,"男","女")</f>
        <v>男</v>
      </c>
      <c r="H473" s="1" t="str">
        <f>TEXT(MID(表1[[#This Row],[身份证号]],7,8),"0000-00-00")</f>
        <v>1982-12-06</v>
      </c>
      <c r="I473" s="1" t="s">
        <v>3438</v>
      </c>
      <c r="J473" s="6">
        <v>39643</v>
      </c>
      <c r="K473" s="6">
        <v>39643</v>
      </c>
      <c r="L473" s="5">
        <f ca="1">DATEDIF(表1[[#This Row],[入职时间]],TODAY(),"Y")</f>
        <v>10</v>
      </c>
      <c r="M473" s="1">
        <f ca="1">DATEDIF(表1[[#This Row],[工作时间]],TODAY(),"Y")</f>
        <v>10</v>
      </c>
      <c r="N473" s="1">
        <f ca="1">DATEDIF(表1[[#This Row],[出生日期]],TODAY(),"Y")</f>
        <v>35</v>
      </c>
    </row>
    <row r="474" spans="1:14" ht="16.5" x14ac:dyDescent="0.2">
      <c r="A474" s="1" t="s">
        <v>1655</v>
      </c>
      <c r="B474" s="1" t="s">
        <v>536</v>
      </c>
      <c r="C474" s="3" t="s">
        <v>46</v>
      </c>
      <c r="D474" s="1" t="str">
        <f>VLOOKUP(表1[[#This Row],[部门]],表2[],2,0)</f>
        <v>生产</v>
      </c>
      <c r="E474" s="1" t="s">
        <v>3483</v>
      </c>
      <c r="F474" s="1" t="s">
        <v>2778</v>
      </c>
      <c r="G474" s="1" t="str">
        <f>IF(MOD(MID(表1[[#This Row],[身份证号]],17,1),2)=1,"男","女")</f>
        <v>男</v>
      </c>
      <c r="H474" s="1" t="str">
        <f>TEXT(MID(表1[[#This Row],[身份证号]],7,8),"0000-00-00")</f>
        <v>1985-07-09</v>
      </c>
      <c r="I474" s="1" t="s">
        <v>3438</v>
      </c>
      <c r="J474" s="6">
        <v>41079</v>
      </c>
      <c r="K474" s="6">
        <v>41079</v>
      </c>
      <c r="L474" s="5">
        <f ca="1">DATEDIF(表1[[#This Row],[入职时间]],TODAY(),"Y")</f>
        <v>6</v>
      </c>
      <c r="M474" s="1">
        <f ca="1">DATEDIF(表1[[#This Row],[工作时间]],TODAY(),"Y")</f>
        <v>6</v>
      </c>
      <c r="N474" s="1">
        <f ca="1">DATEDIF(表1[[#This Row],[出生日期]],TODAY(),"Y")</f>
        <v>33</v>
      </c>
    </row>
    <row r="475" spans="1:14" ht="16.5" x14ac:dyDescent="0.2">
      <c r="A475" s="1" t="s">
        <v>1656</v>
      </c>
      <c r="B475" s="1" t="s">
        <v>537</v>
      </c>
      <c r="C475" s="3" t="s">
        <v>46</v>
      </c>
      <c r="D475" s="1" t="str">
        <f>VLOOKUP(表1[[#This Row],[部门]],表2[],2,0)</f>
        <v>生产</v>
      </c>
      <c r="E475" s="1" t="s">
        <v>3483</v>
      </c>
      <c r="F475" s="1" t="s">
        <v>2779</v>
      </c>
      <c r="G475" s="1" t="str">
        <f>IF(MOD(MID(表1[[#This Row],[身份证号]],17,1),2)=1,"男","女")</f>
        <v>女</v>
      </c>
      <c r="H475" s="1" t="str">
        <f>TEXT(MID(表1[[#This Row],[身份证号]],7,8),"0000-00-00")</f>
        <v>1977-04-20</v>
      </c>
      <c r="I475" s="1" t="s">
        <v>3438</v>
      </c>
      <c r="J475" s="6">
        <v>37005</v>
      </c>
      <c r="K475" s="6">
        <v>37005</v>
      </c>
      <c r="L475" s="5">
        <f ca="1">DATEDIF(表1[[#This Row],[入职时间]],TODAY(),"Y")</f>
        <v>17</v>
      </c>
      <c r="M475" s="1">
        <f ca="1">DATEDIF(表1[[#This Row],[工作时间]],TODAY(),"Y")</f>
        <v>17</v>
      </c>
      <c r="N475" s="1">
        <f ca="1">DATEDIF(表1[[#This Row],[出生日期]],TODAY(),"Y")</f>
        <v>41</v>
      </c>
    </row>
    <row r="476" spans="1:14" ht="16.5" x14ac:dyDescent="0.2">
      <c r="A476" s="1" t="s">
        <v>1657</v>
      </c>
      <c r="B476" s="1" t="s">
        <v>538</v>
      </c>
      <c r="C476" s="3" t="s">
        <v>46</v>
      </c>
      <c r="D476" s="1" t="str">
        <f>VLOOKUP(表1[[#This Row],[部门]],表2[],2,0)</f>
        <v>生产</v>
      </c>
      <c r="E476" s="1" t="s">
        <v>3483</v>
      </c>
      <c r="F476" s="1" t="s">
        <v>2780</v>
      </c>
      <c r="G476" s="1" t="str">
        <f>IF(MOD(MID(表1[[#This Row],[身份证号]],17,1),2)=1,"男","女")</f>
        <v>男</v>
      </c>
      <c r="H476" s="1" t="str">
        <f>TEXT(MID(表1[[#This Row],[身份证号]],7,8),"0000-00-00")</f>
        <v>1975-08-10</v>
      </c>
      <c r="I476" s="1" t="s">
        <v>3438</v>
      </c>
      <c r="J476" s="6">
        <v>37829</v>
      </c>
      <c r="K476" s="6">
        <v>37829</v>
      </c>
      <c r="L476" s="5">
        <f ca="1">DATEDIF(表1[[#This Row],[入职时间]],TODAY(),"Y")</f>
        <v>15</v>
      </c>
      <c r="M476" s="1">
        <f ca="1">DATEDIF(表1[[#This Row],[工作时间]],TODAY(),"Y")</f>
        <v>15</v>
      </c>
      <c r="N476" s="1">
        <f ca="1">DATEDIF(表1[[#This Row],[出生日期]],TODAY(),"Y")</f>
        <v>43</v>
      </c>
    </row>
    <row r="477" spans="1:14" ht="16.5" x14ac:dyDescent="0.2">
      <c r="A477" s="1" t="s">
        <v>1658</v>
      </c>
      <c r="B477" s="1" t="s">
        <v>539</v>
      </c>
      <c r="C477" s="3" t="s">
        <v>46</v>
      </c>
      <c r="D477" s="1" t="str">
        <f>VLOOKUP(表1[[#This Row],[部门]],表2[],2,0)</f>
        <v>生产</v>
      </c>
      <c r="E477" s="1" t="s">
        <v>3483</v>
      </c>
      <c r="F477" s="1" t="s">
        <v>2781</v>
      </c>
      <c r="G477" s="1" t="str">
        <f>IF(MOD(MID(表1[[#This Row],[身份证号]],17,1),2)=1,"男","女")</f>
        <v>女</v>
      </c>
      <c r="H477" s="1" t="str">
        <f>TEXT(MID(表1[[#This Row],[身份证号]],7,8),"0000-00-00")</f>
        <v>1965-05-10</v>
      </c>
      <c r="I477" s="1" t="s">
        <v>3438</v>
      </c>
      <c r="J477" s="6">
        <v>34645</v>
      </c>
      <c r="K477" s="6">
        <v>33566</v>
      </c>
      <c r="L477" s="5">
        <f ca="1">DATEDIF(表1[[#This Row],[入职时间]],TODAY(),"Y")</f>
        <v>23</v>
      </c>
      <c r="M477" s="1">
        <f ca="1">DATEDIF(表1[[#This Row],[工作时间]],TODAY(),"Y")</f>
        <v>26</v>
      </c>
      <c r="N477" s="1">
        <f ca="1">DATEDIF(表1[[#This Row],[出生日期]],TODAY(),"Y")</f>
        <v>53</v>
      </c>
    </row>
    <row r="478" spans="1:14" ht="16.5" x14ac:dyDescent="0.2">
      <c r="A478" s="1" t="s">
        <v>1659</v>
      </c>
      <c r="B478" s="1" t="s">
        <v>540</v>
      </c>
      <c r="C478" s="3" t="s">
        <v>46</v>
      </c>
      <c r="D478" s="1" t="str">
        <f>VLOOKUP(表1[[#This Row],[部门]],表2[],2,0)</f>
        <v>生产</v>
      </c>
      <c r="E478" s="1" t="s">
        <v>3483</v>
      </c>
      <c r="F478" s="1" t="s">
        <v>2782</v>
      </c>
      <c r="G478" s="1" t="str">
        <f>IF(MOD(MID(表1[[#This Row],[身份证号]],17,1),2)=1,"男","女")</f>
        <v>男</v>
      </c>
      <c r="H478" s="1" t="str">
        <f>TEXT(MID(表1[[#This Row],[身份证号]],7,8),"0000-00-00")</f>
        <v>1978-07-04</v>
      </c>
      <c r="I478" s="1" t="s">
        <v>3438</v>
      </c>
      <c r="J478" s="6">
        <v>36546</v>
      </c>
      <c r="K478" s="6">
        <v>36546</v>
      </c>
      <c r="L478" s="5">
        <f ca="1">DATEDIF(表1[[#This Row],[入职时间]],TODAY(),"Y")</f>
        <v>18</v>
      </c>
      <c r="M478" s="1">
        <f ca="1">DATEDIF(表1[[#This Row],[工作时间]],TODAY(),"Y")</f>
        <v>18</v>
      </c>
      <c r="N478" s="1">
        <f ca="1">DATEDIF(表1[[#This Row],[出生日期]],TODAY(),"Y")</f>
        <v>40</v>
      </c>
    </row>
    <row r="479" spans="1:14" ht="16.5" x14ac:dyDescent="0.2">
      <c r="A479" s="1" t="s">
        <v>1660</v>
      </c>
      <c r="B479" s="1" t="s">
        <v>541</v>
      </c>
      <c r="C479" s="3" t="s">
        <v>46</v>
      </c>
      <c r="D479" s="1" t="str">
        <f>VLOOKUP(表1[[#This Row],[部门]],表2[],2,0)</f>
        <v>生产</v>
      </c>
      <c r="E479" s="1" t="s">
        <v>3483</v>
      </c>
      <c r="F479" s="1" t="s">
        <v>2783</v>
      </c>
      <c r="G479" s="1" t="str">
        <f>IF(MOD(MID(表1[[#This Row],[身份证号]],17,1),2)=1,"男","女")</f>
        <v>男</v>
      </c>
      <c r="H479" s="1" t="str">
        <f>TEXT(MID(表1[[#This Row],[身份证号]],7,8),"0000-00-00")</f>
        <v>1983-03-28</v>
      </c>
      <c r="I479" s="1" t="s">
        <v>3438</v>
      </c>
      <c r="J479" s="6">
        <v>39491</v>
      </c>
      <c r="K479" s="6">
        <v>39491</v>
      </c>
      <c r="L479" s="5">
        <f ca="1">DATEDIF(表1[[#This Row],[入职时间]],TODAY(),"Y")</f>
        <v>10</v>
      </c>
      <c r="M479" s="1">
        <f ca="1">DATEDIF(表1[[#This Row],[工作时间]],TODAY(),"Y")</f>
        <v>10</v>
      </c>
      <c r="N479" s="1">
        <f ca="1">DATEDIF(表1[[#This Row],[出生日期]],TODAY(),"Y")</f>
        <v>35</v>
      </c>
    </row>
    <row r="480" spans="1:14" ht="16.5" x14ac:dyDescent="0.2">
      <c r="A480" s="1" t="s">
        <v>1661</v>
      </c>
      <c r="B480" s="1" t="s">
        <v>542</v>
      </c>
      <c r="C480" s="3" t="s">
        <v>46</v>
      </c>
      <c r="D480" s="1" t="str">
        <f>VLOOKUP(表1[[#This Row],[部门]],表2[],2,0)</f>
        <v>生产</v>
      </c>
      <c r="E480" s="1" t="s">
        <v>3483</v>
      </c>
      <c r="F480" s="1" t="s">
        <v>2784</v>
      </c>
      <c r="G480" s="1" t="str">
        <f>IF(MOD(MID(表1[[#This Row],[身份证号]],17,1),2)=1,"男","女")</f>
        <v>男</v>
      </c>
      <c r="H480" s="1" t="str">
        <f>TEXT(MID(表1[[#This Row],[身份证号]],7,8),"0000-00-00")</f>
        <v>1985-04-21</v>
      </c>
      <c r="I480" s="1" t="s">
        <v>3438</v>
      </c>
      <c r="J480" s="6">
        <v>40017</v>
      </c>
      <c r="K480" s="6">
        <v>40017</v>
      </c>
      <c r="L480" s="5">
        <f ca="1">DATEDIF(表1[[#This Row],[入职时间]],TODAY(),"Y")</f>
        <v>9</v>
      </c>
      <c r="M480" s="1">
        <f ca="1">DATEDIF(表1[[#This Row],[工作时间]],TODAY(),"Y")</f>
        <v>9</v>
      </c>
      <c r="N480" s="1">
        <f ca="1">DATEDIF(表1[[#This Row],[出生日期]],TODAY(),"Y")</f>
        <v>33</v>
      </c>
    </row>
    <row r="481" spans="1:14" ht="16.5" x14ac:dyDescent="0.2">
      <c r="A481" s="1" t="s">
        <v>1662</v>
      </c>
      <c r="B481" s="1" t="s">
        <v>543</v>
      </c>
      <c r="C481" s="3" t="s">
        <v>46</v>
      </c>
      <c r="D481" s="1" t="str">
        <f>VLOOKUP(表1[[#This Row],[部门]],表2[],2,0)</f>
        <v>生产</v>
      </c>
      <c r="E481" s="1" t="s">
        <v>3483</v>
      </c>
      <c r="F481" s="1" t="s">
        <v>2785</v>
      </c>
      <c r="G481" s="1" t="str">
        <f>IF(MOD(MID(表1[[#This Row],[身份证号]],17,1),2)=1,"男","女")</f>
        <v>女</v>
      </c>
      <c r="H481" s="1" t="str">
        <f>TEXT(MID(表1[[#This Row],[身份证号]],7,8),"0000-00-00")</f>
        <v>1981-02-28</v>
      </c>
      <c r="I481" s="1" t="s">
        <v>3438</v>
      </c>
      <c r="J481" s="6">
        <v>39378</v>
      </c>
      <c r="K481" s="6">
        <v>39378</v>
      </c>
      <c r="L481" s="5">
        <f ca="1">DATEDIF(表1[[#This Row],[入职时间]],TODAY(),"Y")</f>
        <v>10</v>
      </c>
      <c r="M481" s="1">
        <f ca="1">DATEDIF(表1[[#This Row],[工作时间]],TODAY(),"Y")</f>
        <v>10</v>
      </c>
      <c r="N481" s="1">
        <f ca="1">DATEDIF(表1[[#This Row],[出生日期]],TODAY(),"Y")</f>
        <v>37</v>
      </c>
    </row>
    <row r="482" spans="1:14" ht="16.5" x14ac:dyDescent="0.2">
      <c r="A482" s="1" t="s">
        <v>1663</v>
      </c>
      <c r="B482" s="1" t="s">
        <v>544</v>
      </c>
      <c r="C482" s="3" t="s">
        <v>46</v>
      </c>
      <c r="D482" s="1" t="str">
        <f>VLOOKUP(表1[[#This Row],[部门]],表2[],2,0)</f>
        <v>生产</v>
      </c>
      <c r="E482" s="1" t="s">
        <v>3483</v>
      </c>
      <c r="F482" s="1" t="s">
        <v>2786</v>
      </c>
      <c r="G482" s="1" t="str">
        <f>IF(MOD(MID(表1[[#This Row],[身份证号]],17,1),2)=1,"男","女")</f>
        <v>男</v>
      </c>
      <c r="H482" s="1" t="str">
        <f>TEXT(MID(表1[[#This Row],[身份证号]],7,8),"0000-00-00")</f>
        <v>1978-10-16</v>
      </c>
      <c r="I482" s="1" t="s">
        <v>3438</v>
      </c>
      <c r="J482" s="6">
        <v>37045</v>
      </c>
      <c r="K482" s="6">
        <v>37045</v>
      </c>
      <c r="L482" s="5">
        <f ca="1">DATEDIF(表1[[#This Row],[入职时间]],TODAY(),"Y")</f>
        <v>17</v>
      </c>
      <c r="M482" s="1">
        <f ca="1">DATEDIF(表1[[#This Row],[工作时间]],TODAY(),"Y")</f>
        <v>17</v>
      </c>
      <c r="N482" s="1">
        <f ca="1">DATEDIF(表1[[#This Row],[出生日期]],TODAY(),"Y")</f>
        <v>39</v>
      </c>
    </row>
    <row r="483" spans="1:14" ht="16.5" x14ac:dyDescent="0.2">
      <c r="A483" s="1" t="s">
        <v>1664</v>
      </c>
      <c r="B483" s="1" t="s">
        <v>545</v>
      </c>
      <c r="C483" s="3" t="s">
        <v>46</v>
      </c>
      <c r="D483" s="1" t="str">
        <f>VLOOKUP(表1[[#This Row],[部门]],表2[],2,0)</f>
        <v>生产</v>
      </c>
      <c r="E483" s="1" t="s">
        <v>3485</v>
      </c>
      <c r="F483" s="1" t="s">
        <v>2787</v>
      </c>
      <c r="G483" s="1" t="str">
        <f>IF(MOD(MID(表1[[#This Row],[身份证号]],17,1),2)=1,"男","女")</f>
        <v>男</v>
      </c>
      <c r="H483" s="1" t="str">
        <f>TEXT(MID(表1[[#This Row],[身份证号]],7,8),"0000-00-00")</f>
        <v>1982-01-15</v>
      </c>
      <c r="I483" s="1" t="s">
        <v>3434</v>
      </c>
      <c r="J483" s="6">
        <v>38316</v>
      </c>
      <c r="K483" s="6">
        <v>38316</v>
      </c>
      <c r="L483" s="5">
        <f ca="1">DATEDIF(表1[[#This Row],[入职时间]],TODAY(),"Y")</f>
        <v>13</v>
      </c>
      <c r="M483" s="1">
        <f ca="1">DATEDIF(表1[[#This Row],[工作时间]],TODAY(),"Y")</f>
        <v>13</v>
      </c>
      <c r="N483" s="1">
        <f ca="1">DATEDIF(表1[[#This Row],[出生日期]],TODAY(),"Y")</f>
        <v>36</v>
      </c>
    </row>
    <row r="484" spans="1:14" ht="16.5" x14ac:dyDescent="0.2">
      <c r="A484" s="1" t="s">
        <v>1665</v>
      </c>
      <c r="B484" s="1" t="s">
        <v>546</v>
      </c>
      <c r="C484" s="3" t="s">
        <v>46</v>
      </c>
      <c r="D484" s="1" t="str">
        <f>VLOOKUP(表1[[#This Row],[部门]],表2[],2,0)</f>
        <v>生产</v>
      </c>
      <c r="E484" s="1" t="s">
        <v>3485</v>
      </c>
      <c r="F484" s="1" t="s">
        <v>2788</v>
      </c>
      <c r="G484" s="1" t="str">
        <f>IF(MOD(MID(表1[[#This Row],[身份证号]],17,1),2)=1,"男","女")</f>
        <v>男</v>
      </c>
      <c r="H484" s="1" t="str">
        <f>TEXT(MID(表1[[#This Row],[身份证号]],7,8),"0000-00-00")</f>
        <v>1987-05-08</v>
      </c>
      <c r="I484" s="1" t="s">
        <v>3434</v>
      </c>
      <c r="J484" s="6">
        <v>41352</v>
      </c>
      <c r="K484" s="6">
        <v>41352</v>
      </c>
      <c r="L484" s="5">
        <f ca="1">DATEDIF(表1[[#This Row],[入职时间]],TODAY(),"Y")</f>
        <v>5</v>
      </c>
      <c r="M484" s="1">
        <f ca="1">DATEDIF(表1[[#This Row],[工作时间]],TODAY(),"Y")</f>
        <v>5</v>
      </c>
      <c r="N484" s="1">
        <f ca="1">DATEDIF(表1[[#This Row],[出生日期]],TODAY(),"Y")</f>
        <v>31</v>
      </c>
    </row>
    <row r="485" spans="1:14" ht="16.5" x14ac:dyDescent="0.2">
      <c r="A485" s="1" t="s">
        <v>1666</v>
      </c>
      <c r="B485" s="1" t="s">
        <v>547</v>
      </c>
      <c r="C485" s="3" t="s">
        <v>46</v>
      </c>
      <c r="D485" s="1" t="str">
        <f>VLOOKUP(表1[[#This Row],[部门]],表2[],2,0)</f>
        <v>生产</v>
      </c>
      <c r="E485" s="1" t="s">
        <v>3485</v>
      </c>
      <c r="F485" s="1" t="s">
        <v>2789</v>
      </c>
      <c r="G485" s="1" t="str">
        <f>IF(MOD(MID(表1[[#This Row],[身份证号]],17,1),2)=1,"男","女")</f>
        <v>男</v>
      </c>
      <c r="H485" s="1" t="str">
        <f>TEXT(MID(表1[[#This Row],[身份证号]],7,8),"0000-00-00")</f>
        <v>1986-02-06</v>
      </c>
      <c r="I485" s="1" t="s">
        <v>3434</v>
      </c>
      <c r="J485" s="6">
        <v>41648</v>
      </c>
      <c r="K485" s="6">
        <v>41648</v>
      </c>
      <c r="L485" s="5">
        <f ca="1">DATEDIF(表1[[#This Row],[入职时间]],TODAY(),"Y")</f>
        <v>4</v>
      </c>
      <c r="M485" s="1">
        <f ca="1">DATEDIF(表1[[#This Row],[工作时间]],TODAY(),"Y")</f>
        <v>4</v>
      </c>
      <c r="N485" s="1">
        <f ca="1">DATEDIF(表1[[#This Row],[出生日期]],TODAY(),"Y")</f>
        <v>32</v>
      </c>
    </row>
    <row r="486" spans="1:14" ht="16.5" x14ac:dyDescent="0.2">
      <c r="A486" s="1" t="s">
        <v>1667</v>
      </c>
      <c r="B486" s="1" t="s">
        <v>548</v>
      </c>
      <c r="C486" s="3" t="s">
        <v>46</v>
      </c>
      <c r="D486" s="1" t="str">
        <f>VLOOKUP(表1[[#This Row],[部门]],表2[],2,0)</f>
        <v>生产</v>
      </c>
      <c r="E486" s="1" t="s">
        <v>3485</v>
      </c>
      <c r="F486" s="1" t="s">
        <v>2790</v>
      </c>
      <c r="G486" s="1" t="str">
        <f>IF(MOD(MID(表1[[#This Row],[身份证号]],17,1),2)=1,"男","女")</f>
        <v>男</v>
      </c>
      <c r="H486" s="1" t="str">
        <f>TEXT(MID(表1[[#This Row],[身份证号]],7,8),"0000-00-00")</f>
        <v>1978-11-05</v>
      </c>
      <c r="I486" s="1" t="s">
        <v>3434</v>
      </c>
      <c r="J486" s="6">
        <v>38793</v>
      </c>
      <c r="K486" s="6">
        <v>38793</v>
      </c>
      <c r="L486" s="5">
        <f ca="1">DATEDIF(表1[[#This Row],[入职时间]],TODAY(),"Y")</f>
        <v>12</v>
      </c>
      <c r="M486" s="1">
        <f ca="1">DATEDIF(表1[[#This Row],[工作时间]],TODAY(),"Y")</f>
        <v>12</v>
      </c>
      <c r="N486" s="1">
        <f ca="1">DATEDIF(表1[[#This Row],[出生日期]],TODAY(),"Y")</f>
        <v>39</v>
      </c>
    </row>
    <row r="487" spans="1:14" ht="16.5" x14ac:dyDescent="0.2">
      <c r="A487" s="1" t="s">
        <v>1668</v>
      </c>
      <c r="B487" s="1" t="s">
        <v>549</v>
      </c>
      <c r="C487" s="3" t="s">
        <v>46</v>
      </c>
      <c r="D487" s="1" t="str">
        <f>VLOOKUP(表1[[#This Row],[部门]],表2[],2,0)</f>
        <v>生产</v>
      </c>
      <c r="E487" s="1" t="s">
        <v>3485</v>
      </c>
      <c r="F487" s="1" t="s">
        <v>2791</v>
      </c>
      <c r="G487" s="1" t="str">
        <f>IF(MOD(MID(表1[[#This Row],[身份证号]],17,1),2)=1,"男","女")</f>
        <v>男</v>
      </c>
      <c r="H487" s="1" t="str">
        <f>TEXT(MID(表1[[#This Row],[身份证号]],7,8),"0000-00-00")</f>
        <v>1983-12-22</v>
      </c>
      <c r="I487" s="1" t="s">
        <v>3434</v>
      </c>
      <c r="J487" s="6">
        <v>40923</v>
      </c>
      <c r="K487" s="6">
        <v>40365</v>
      </c>
      <c r="L487" s="5">
        <f ca="1">DATEDIF(表1[[#This Row],[入职时间]],TODAY(),"Y")</f>
        <v>6</v>
      </c>
      <c r="M487" s="1">
        <f ca="1">DATEDIF(表1[[#This Row],[工作时间]],TODAY(),"Y")</f>
        <v>8</v>
      </c>
      <c r="N487" s="1">
        <f ca="1">DATEDIF(表1[[#This Row],[出生日期]],TODAY(),"Y")</f>
        <v>34</v>
      </c>
    </row>
    <row r="488" spans="1:14" ht="16.5" x14ac:dyDescent="0.2">
      <c r="A488" s="1" t="s">
        <v>1669</v>
      </c>
      <c r="B488" s="1" t="s">
        <v>123</v>
      </c>
      <c r="C488" s="3" t="s">
        <v>46</v>
      </c>
      <c r="D488" s="1" t="str">
        <f>VLOOKUP(表1[[#This Row],[部门]],表2[],2,0)</f>
        <v>生产</v>
      </c>
      <c r="E488" s="1" t="s">
        <v>3485</v>
      </c>
      <c r="F488" s="1" t="s">
        <v>2792</v>
      </c>
      <c r="G488" s="1" t="str">
        <f>IF(MOD(MID(表1[[#This Row],[身份证号]],17,1),2)=1,"男","女")</f>
        <v>男</v>
      </c>
      <c r="H488" s="1" t="str">
        <f>TEXT(MID(表1[[#This Row],[身份证号]],7,8),"0000-00-00")</f>
        <v>1979-05-16</v>
      </c>
      <c r="I488" s="1" t="s">
        <v>3434</v>
      </c>
      <c r="J488" s="6">
        <v>39395</v>
      </c>
      <c r="K488" s="6">
        <v>39395</v>
      </c>
      <c r="L488" s="5">
        <f ca="1">DATEDIF(表1[[#This Row],[入职时间]],TODAY(),"Y")</f>
        <v>10</v>
      </c>
      <c r="M488" s="1">
        <f ca="1">DATEDIF(表1[[#This Row],[工作时间]],TODAY(),"Y")</f>
        <v>10</v>
      </c>
      <c r="N488" s="1">
        <f ca="1">DATEDIF(表1[[#This Row],[出生日期]],TODAY(),"Y")</f>
        <v>39</v>
      </c>
    </row>
    <row r="489" spans="1:14" ht="16.5" x14ac:dyDescent="0.2">
      <c r="A489" s="1" t="s">
        <v>1670</v>
      </c>
      <c r="B489" s="1" t="s">
        <v>550</v>
      </c>
      <c r="C489" s="3" t="s">
        <v>46</v>
      </c>
      <c r="D489" s="1" t="str">
        <f>VLOOKUP(表1[[#This Row],[部门]],表2[],2,0)</f>
        <v>生产</v>
      </c>
      <c r="E489" s="1" t="s">
        <v>3485</v>
      </c>
      <c r="F489" s="1" t="s">
        <v>2793</v>
      </c>
      <c r="G489" s="1" t="str">
        <f>IF(MOD(MID(表1[[#This Row],[身份证号]],17,1),2)=1,"男","女")</f>
        <v>女</v>
      </c>
      <c r="H489" s="1" t="str">
        <f>TEXT(MID(表1[[#This Row],[身份证号]],7,8),"0000-00-00")</f>
        <v>1986-01-30</v>
      </c>
      <c r="I489" s="1" t="s">
        <v>3434</v>
      </c>
      <c r="J489" s="6">
        <v>41028</v>
      </c>
      <c r="K489" s="6">
        <v>39835</v>
      </c>
      <c r="L489" s="5">
        <f ca="1">DATEDIF(表1[[#This Row],[入职时间]],TODAY(),"Y")</f>
        <v>6</v>
      </c>
      <c r="M489" s="1">
        <f ca="1">DATEDIF(表1[[#This Row],[工作时间]],TODAY(),"Y")</f>
        <v>9</v>
      </c>
      <c r="N489" s="1">
        <f ca="1">DATEDIF(表1[[#This Row],[出生日期]],TODAY(),"Y")</f>
        <v>32</v>
      </c>
    </row>
    <row r="490" spans="1:14" ht="16.5" x14ac:dyDescent="0.2">
      <c r="A490" s="1" t="s">
        <v>1671</v>
      </c>
      <c r="B490" s="1" t="s">
        <v>551</v>
      </c>
      <c r="C490" s="3" t="s">
        <v>46</v>
      </c>
      <c r="D490" s="1" t="str">
        <f>VLOOKUP(表1[[#This Row],[部门]],表2[],2,0)</f>
        <v>生产</v>
      </c>
      <c r="E490" s="1" t="s">
        <v>3485</v>
      </c>
      <c r="F490" s="1" t="s">
        <v>2794</v>
      </c>
      <c r="G490" s="1" t="str">
        <f>IF(MOD(MID(表1[[#This Row],[身份证号]],17,1),2)=1,"男","女")</f>
        <v>男</v>
      </c>
      <c r="H490" s="1" t="str">
        <f>TEXT(MID(表1[[#This Row],[身份证号]],7,8),"0000-00-00")</f>
        <v>1988-03-22</v>
      </c>
      <c r="I490" s="1" t="s">
        <v>3434</v>
      </c>
      <c r="J490" s="6">
        <v>41076</v>
      </c>
      <c r="K490" s="6">
        <v>41076</v>
      </c>
      <c r="L490" s="5">
        <f ca="1">DATEDIF(表1[[#This Row],[入职时间]],TODAY(),"Y")</f>
        <v>6</v>
      </c>
      <c r="M490" s="1">
        <f ca="1">DATEDIF(表1[[#This Row],[工作时间]],TODAY(),"Y")</f>
        <v>6</v>
      </c>
      <c r="N490" s="1">
        <f ca="1">DATEDIF(表1[[#This Row],[出生日期]],TODAY(),"Y")</f>
        <v>30</v>
      </c>
    </row>
    <row r="491" spans="1:14" ht="16.5" x14ac:dyDescent="0.2">
      <c r="A491" s="1" t="s">
        <v>1672</v>
      </c>
      <c r="B491" s="1" t="s">
        <v>552</v>
      </c>
      <c r="C491" s="3" t="s">
        <v>46</v>
      </c>
      <c r="D491" s="1" t="str">
        <f>VLOOKUP(表1[[#This Row],[部门]],表2[],2,0)</f>
        <v>生产</v>
      </c>
      <c r="E491" s="1" t="s">
        <v>3485</v>
      </c>
      <c r="F491" s="1" t="s">
        <v>2795</v>
      </c>
      <c r="G491" s="1" t="str">
        <f>IF(MOD(MID(表1[[#This Row],[身份证号]],17,1),2)=1,"男","女")</f>
        <v>男</v>
      </c>
      <c r="H491" s="1" t="str">
        <f>TEXT(MID(表1[[#This Row],[身份证号]],7,8),"0000-00-00")</f>
        <v>1989-07-22</v>
      </c>
      <c r="I491" s="1" t="s">
        <v>3434</v>
      </c>
      <c r="J491" s="6">
        <v>42125</v>
      </c>
      <c r="K491" s="6">
        <v>42125</v>
      </c>
      <c r="L491" s="5">
        <f ca="1">DATEDIF(表1[[#This Row],[入职时间]],TODAY(),"Y")</f>
        <v>3</v>
      </c>
      <c r="M491" s="1">
        <f ca="1">DATEDIF(表1[[#This Row],[工作时间]],TODAY(),"Y")</f>
        <v>3</v>
      </c>
      <c r="N491" s="1">
        <f ca="1">DATEDIF(表1[[#This Row],[出生日期]],TODAY(),"Y")</f>
        <v>29</v>
      </c>
    </row>
    <row r="492" spans="1:14" ht="16.5" x14ac:dyDescent="0.2">
      <c r="A492" s="1" t="s">
        <v>1673</v>
      </c>
      <c r="B492" s="1" t="s">
        <v>553</v>
      </c>
      <c r="C492" s="3" t="s">
        <v>46</v>
      </c>
      <c r="D492" s="1" t="str">
        <f>VLOOKUP(表1[[#This Row],[部门]],表2[],2,0)</f>
        <v>生产</v>
      </c>
      <c r="E492" s="1" t="s">
        <v>3485</v>
      </c>
      <c r="F492" s="1" t="s">
        <v>2796</v>
      </c>
      <c r="G492" s="1" t="str">
        <f>IF(MOD(MID(表1[[#This Row],[身份证号]],17,1),2)=1,"男","女")</f>
        <v>男</v>
      </c>
      <c r="H492" s="1" t="str">
        <f>TEXT(MID(表1[[#This Row],[身份证号]],7,8),"0000-00-00")</f>
        <v>1986-09-26</v>
      </c>
      <c r="I492" s="1" t="s">
        <v>3434</v>
      </c>
      <c r="J492" s="6">
        <v>40010</v>
      </c>
      <c r="K492" s="6">
        <v>40010</v>
      </c>
      <c r="L492" s="5">
        <f ca="1">DATEDIF(表1[[#This Row],[入职时间]],TODAY(),"Y")</f>
        <v>9</v>
      </c>
      <c r="M492" s="1">
        <f ca="1">DATEDIF(表1[[#This Row],[工作时间]],TODAY(),"Y")</f>
        <v>9</v>
      </c>
      <c r="N492" s="1">
        <f ca="1">DATEDIF(表1[[#This Row],[出生日期]],TODAY(),"Y")</f>
        <v>31</v>
      </c>
    </row>
    <row r="493" spans="1:14" ht="16.5" x14ac:dyDescent="0.2">
      <c r="A493" s="1" t="s">
        <v>1674</v>
      </c>
      <c r="B493" s="1" t="s">
        <v>554</v>
      </c>
      <c r="C493" s="3" t="s">
        <v>46</v>
      </c>
      <c r="D493" s="1" t="str">
        <f>VLOOKUP(表1[[#This Row],[部门]],表2[],2,0)</f>
        <v>生产</v>
      </c>
      <c r="E493" s="1" t="s">
        <v>3485</v>
      </c>
      <c r="F493" s="1" t="s">
        <v>2797</v>
      </c>
      <c r="G493" s="1" t="str">
        <f>IF(MOD(MID(表1[[#This Row],[身份证号]],17,1),2)=1,"男","女")</f>
        <v>男</v>
      </c>
      <c r="H493" s="1" t="str">
        <f>TEXT(MID(表1[[#This Row],[身份证号]],7,8),"0000-00-00")</f>
        <v>1987-05-03</v>
      </c>
      <c r="I493" s="1" t="s">
        <v>3434</v>
      </c>
      <c r="J493" s="6">
        <v>42038</v>
      </c>
      <c r="K493" s="6">
        <v>42038</v>
      </c>
      <c r="L493" s="5">
        <f ca="1">DATEDIF(表1[[#This Row],[入职时间]],TODAY(),"Y")</f>
        <v>3</v>
      </c>
      <c r="M493" s="1">
        <f ca="1">DATEDIF(表1[[#This Row],[工作时间]],TODAY(),"Y")</f>
        <v>3</v>
      </c>
      <c r="N493" s="1">
        <f ca="1">DATEDIF(表1[[#This Row],[出生日期]],TODAY(),"Y")</f>
        <v>31</v>
      </c>
    </row>
    <row r="494" spans="1:14" ht="16.5" x14ac:dyDescent="0.2">
      <c r="A494" s="1" t="s">
        <v>1675</v>
      </c>
      <c r="B494" s="1" t="s">
        <v>555</v>
      </c>
      <c r="C494" s="3" t="s">
        <v>46</v>
      </c>
      <c r="D494" s="1" t="str">
        <f>VLOOKUP(表1[[#This Row],[部门]],表2[],2,0)</f>
        <v>生产</v>
      </c>
      <c r="E494" s="1" t="s">
        <v>3485</v>
      </c>
      <c r="F494" s="1" t="s">
        <v>2798</v>
      </c>
      <c r="G494" s="1" t="str">
        <f>IF(MOD(MID(表1[[#This Row],[身份证号]],17,1),2)=1,"男","女")</f>
        <v>女</v>
      </c>
      <c r="H494" s="1" t="str">
        <f>TEXT(MID(表1[[#This Row],[身份证号]],7,8),"0000-00-00")</f>
        <v>1988-10-10</v>
      </c>
      <c r="I494" s="1" t="s">
        <v>3434</v>
      </c>
      <c r="J494" s="6">
        <v>41802</v>
      </c>
      <c r="K494" s="6">
        <v>41802</v>
      </c>
      <c r="L494" s="5">
        <f ca="1">DATEDIF(表1[[#This Row],[入职时间]],TODAY(),"Y")</f>
        <v>4</v>
      </c>
      <c r="M494" s="1">
        <f ca="1">DATEDIF(表1[[#This Row],[工作时间]],TODAY(),"Y")</f>
        <v>4</v>
      </c>
      <c r="N494" s="1">
        <f ca="1">DATEDIF(表1[[#This Row],[出生日期]],TODAY(),"Y")</f>
        <v>29</v>
      </c>
    </row>
    <row r="495" spans="1:14" ht="16.5" x14ac:dyDescent="0.2">
      <c r="A495" s="1" t="s">
        <v>1676</v>
      </c>
      <c r="B495" s="1" t="s">
        <v>556</v>
      </c>
      <c r="C495" s="3" t="s">
        <v>46</v>
      </c>
      <c r="D495" s="1" t="str">
        <f>VLOOKUP(表1[[#This Row],[部门]],表2[],2,0)</f>
        <v>生产</v>
      </c>
      <c r="E495" s="1" t="s">
        <v>3485</v>
      </c>
      <c r="F495" s="1" t="s">
        <v>2799</v>
      </c>
      <c r="G495" s="1" t="str">
        <f>IF(MOD(MID(表1[[#This Row],[身份证号]],17,1),2)=1,"男","女")</f>
        <v>男</v>
      </c>
      <c r="H495" s="1" t="str">
        <f>TEXT(MID(表1[[#This Row],[身份证号]],7,8),"0000-00-00")</f>
        <v>1987-10-25</v>
      </c>
      <c r="I495" s="1" t="s">
        <v>3434</v>
      </c>
      <c r="J495" s="6">
        <v>42014</v>
      </c>
      <c r="K495" s="6">
        <v>42014</v>
      </c>
      <c r="L495" s="5">
        <f ca="1">DATEDIF(表1[[#This Row],[入职时间]],TODAY(),"Y")</f>
        <v>3</v>
      </c>
      <c r="M495" s="1">
        <f ca="1">DATEDIF(表1[[#This Row],[工作时间]],TODAY(),"Y")</f>
        <v>3</v>
      </c>
      <c r="N495" s="1">
        <f ca="1">DATEDIF(表1[[#This Row],[出生日期]],TODAY(),"Y")</f>
        <v>30</v>
      </c>
    </row>
    <row r="496" spans="1:14" ht="16.5" x14ac:dyDescent="0.2">
      <c r="A496" s="1" t="s">
        <v>1677</v>
      </c>
      <c r="B496" s="1" t="s">
        <v>557</v>
      </c>
      <c r="C496" s="3" t="s">
        <v>46</v>
      </c>
      <c r="D496" s="1" t="str">
        <f>VLOOKUP(表1[[#This Row],[部门]],表2[],2,0)</f>
        <v>生产</v>
      </c>
      <c r="E496" s="1" t="s">
        <v>3485</v>
      </c>
      <c r="F496" s="1" t="s">
        <v>2800</v>
      </c>
      <c r="G496" s="1" t="str">
        <f>IF(MOD(MID(表1[[#This Row],[身份证号]],17,1),2)=1,"男","女")</f>
        <v>男</v>
      </c>
      <c r="H496" s="1" t="str">
        <f>TEXT(MID(表1[[#This Row],[身份证号]],7,8),"0000-00-00")</f>
        <v>1986-12-08</v>
      </c>
      <c r="I496" s="1" t="s">
        <v>3434</v>
      </c>
      <c r="J496" s="6">
        <v>41481</v>
      </c>
      <c r="K496" s="6">
        <v>41481</v>
      </c>
      <c r="L496" s="5">
        <f ca="1">DATEDIF(表1[[#This Row],[入职时间]],TODAY(),"Y")</f>
        <v>5</v>
      </c>
      <c r="M496" s="1">
        <f ca="1">DATEDIF(表1[[#This Row],[工作时间]],TODAY(),"Y")</f>
        <v>5</v>
      </c>
      <c r="N496" s="1">
        <f ca="1">DATEDIF(表1[[#This Row],[出生日期]],TODAY(),"Y")</f>
        <v>31</v>
      </c>
    </row>
    <row r="497" spans="1:14" ht="16.5" x14ac:dyDescent="0.2">
      <c r="A497" s="1" t="s">
        <v>1678</v>
      </c>
      <c r="B497" s="1" t="s">
        <v>558</v>
      </c>
      <c r="C497" s="3" t="s">
        <v>46</v>
      </c>
      <c r="D497" s="1" t="str">
        <f>VLOOKUP(表1[[#This Row],[部门]],表2[],2,0)</f>
        <v>生产</v>
      </c>
      <c r="E497" s="1" t="s">
        <v>3485</v>
      </c>
      <c r="F497" s="1" t="s">
        <v>2801</v>
      </c>
      <c r="G497" s="1" t="str">
        <f>IF(MOD(MID(表1[[#This Row],[身份证号]],17,1),2)=1,"男","女")</f>
        <v>男</v>
      </c>
      <c r="H497" s="1" t="str">
        <f>TEXT(MID(表1[[#This Row],[身份证号]],7,8),"0000-00-00")</f>
        <v>1986-05-14</v>
      </c>
      <c r="I497" s="1" t="s">
        <v>3434</v>
      </c>
      <c r="J497" s="6">
        <v>39704</v>
      </c>
      <c r="K497" s="6">
        <v>39704</v>
      </c>
      <c r="L497" s="5">
        <f ca="1">DATEDIF(表1[[#This Row],[入职时间]],TODAY(),"Y")</f>
        <v>9</v>
      </c>
      <c r="M497" s="1">
        <f ca="1">DATEDIF(表1[[#This Row],[工作时间]],TODAY(),"Y")</f>
        <v>9</v>
      </c>
      <c r="N497" s="1">
        <f ca="1">DATEDIF(表1[[#This Row],[出生日期]],TODAY(),"Y")</f>
        <v>32</v>
      </c>
    </row>
    <row r="498" spans="1:14" ht="16.5" x14ac:dyDescent="0.2">
      <c r="A498" s="1" t="s">
        <v>1679</v>
      </c>
      <c r="B498" s="1" t="s">
        <v>559</v>
      </c>
      <c r="C498" s="3" t="s">
        <v>46</v>
      </c>
      <c r="D498" s="1" t="str">
        <f>VLOOKUP(表1[[#This Row],[部门]],表2[],2,0)</f>
        <v>生产</v>
      </c>
      <c r="E498" s="1" t="s">
        <v>3485</v>
      </c>
      <c r="F498" s="1" t="s">
        <v>2802</v>
      </c>
      <c r="G498" s="1" t="str">
        <f>IF(MOD(MID(表1[[#This Row],[身份证号]],17,1),2)=1,"男","女")</f>
        <v>女</v>
      </c>
      <c r="H498" s="1" t="str">
        <f>TEXT(MID(表1[[#This Row],[身份证号]],7,8),"0000-00-00")</f>
        <v>1987-07-23</v>
      </c>
      <c r="I498" s="1" t="s">
        <v>3434</v>
      </c>
      <c r="J498" s="6">
        <v>41377</v>
      </c>
      <c r="K498" s="6">
        <v>41377</v>
      </c>
      <c r="L498" s="5">
        <f ca="1">DATEDIF(表1[[#This Row],[入职时间]],TODAY(),"Y")</f>
        <v>5</v>
      </c>
      <c r="M498" s="1">
        <f ca="1">DATEDIF(表1[[#This Row],[工作时间]],TODAY(),"Y")</f>
        <v>5</v>
      </c>
      <c r="N498" s="1">
        <f ca="1">DATEDIF(表1[[#This Row],[出生日期]],TODAY(),"Y")</f>
        <v>31</v>
      </c>
    </row>
    <row r="499" spans="1:14" ht="16.5" x14ac:dyDescent="0.2">
      <c r="A499" s="1" t="s">
        <v>1680</v>
      </c>
      <c r="B499" s="1" t="s">
        <v>560</v>
      </c>
      <c r="C499" s="3" t="s">
        <v>46</v>
      </c>
      <c r="D499" s="1" t="str">
        <f>VLOOKUP(表1[[#This Row],[部门]],表2[],2,0)</f>
        <v>生产</v>
      </c>
      <c r="E499" s="1" t="s">
        <v>3485</v>
      </c>
      <c r="F499" s="1" t="s">
        <v>2803</v>
      </c>
      <c r="G499" s="1" t="str">
        <f>IF(MOD(MID(表1[[#This Row],[身份证号]],17,1),2)=1,"男","女")</f>
        <v>男</v>
      </c>
      <c r="H499" s="1" t="str">
        <f>TEXT(MID(表1[[#This Row],[身份证号]],7,8),"0000-00-00")</f>
        <v>1986-01-16</v>
      </c>
      <c r="I499" s="1" t="s">
        <v>3434</v>
      </c>
      <c r="J499" s="6">
        <v>41733</v>
      </c>
      <c r="K499" s="6">
        <v>41733</v>
      </c>
      <c r="L499" s="5">
        <f ca="1">DATEDIF(表1[[#This Row],[入职时间]],TODAY(),"Y")</f>
        <v>4</v>
      </c>
      <c r="M499" s="1">
        <f ca="1">DATEDIF(表1[[#This Row],[工作时间]],TODAY(),"Y")</f>
        <v>4</v>
      </c>
      <c r="N499" s="1">
        <f ca="1">DATEDIF(表1[[#This Row],[出生日期]],TODAY(),"Y")</f>
        <v>32</v>
      </c>
    </row>
    <row r="500" spans="1:14" ht="16.5" x14ac:dyDescent="0.2">
      <c r="A500" s="1" t="s">
        <v>1681</v>
      </c>
      <c r="B500" s="1" t="s">
        <v>561</v>
      </c>
      <c r="C500" s="3" t="s">
        <v>46</v>
      </c>
      <c r="D500" s="1" t="str">
        <f>VLOOKUP(表1[[#This Row],[部门]],表2[],2,0)</f>
        <v>生产</v>
      </c>
      <c r="E500" s="1" t="s">
        <v>3485</v>
      </c>
      <c r="F500" s="1" t="s">
        <v>2804</v>
      </c>
      <c r="G500" s="1" t="str">
        <f>IF(MOD(MID(表1[[#This Row],[身份证号]],17,1),2)=1,"男","女")</f>
        <v>男</v>
      </c>
      <c r="H500" s="1" t="str">
        <f>TEXT(MID(表1[[#This Row],[身份证号]],7,8),"0000-00-00")</f>
        <v>1986-07-03</v>
      </c>
      <c r="I500" s="1" t="s">
        <v>3434</v>
      </c>
      <c r="J500" s="6">
        <v>41955</v>
      </c>
      <c r="K500" s="6">
        <v>41955</v>
      </c>
      <c r="L500" s="5">
        <f ca="1">DATEDIF(表1[[#This Row],[入职时间]],TODAY(),"Y")</f>
        <v>3</v>
      </c>
      <c r="M500" s="1">
        <f ca="1">DATEDIF(表1[[#This Row],[工作时间]],TODAY(),"Y")</f>
        <v>3</v>
      </c>
      <c r="N500" s="1">
        <f ca="1">DATEDIF(表1[[#This Row],[出生日期]],TODAY(),"Y")</f>
        <v>32</v>
      </c>
    </row>
    <row r="501" spans="1:14" ht="16.5" x14ac:dyDescent="0.2">
      <c r="A501" s="1" t="s">
        <v>1682</v>
      </c>
      <c r="B501" s="1" t="s">
        <v>562</v>
      </c>
      <c r="C501" s="3" t="s">
        <v>46</v>
      </c>
      <c r="D501" s="1" t="str">
        <f>VLOOKUP(表1[[#This Row],[部门]],表2[],2,0)</f>
        <v>生产</v>
      </c>
      <c r="E501" s="1" t="s">
        <v>3485</v>
      </c>
      <c r="F501" s="1" t="s">
        <v>2805</v>
      </c>
      <c r="G501" s="1" t="str">
        <f>IF(MOD(MID(表1[[#This Row],[身份证号]],17,1),2)=1,"男","女")</f>
        <v>男</v>
      </c>
      <c r="H501" s="1" t="str">
        <f>TEXT(MID(表1[[#This Row],[身份证号]],7,8),"0000-00-00")</f>
        <v>1985-01-09</v>
      </c>
      <c r="I501" s="1" t="s">
        <v>3434</v>
      </c>
      <c r="J501" s="6">
        <v>39147</v>
      </c>
      <c r="K501" s="6">
        <v>39147</v>
      </c>
      <c r="L501" s="5">
        <f ca="1">DATEDIF(表1[[#This Row],[入职时间]],TODAY(),"Y")</f>
        <v>11</v>
      </c>
      <c r="M501" s="1">
        <f ca="1">DATEDIF(表1[[#This Row],[工作时间]],TODAY(),"Y")</f>
        <v>11</v>
      </c>
      <c r="N501" s="1">
        <f ca="1">DATEDIF(表1[[#This Row],[出生日期]],TODAY(),"Y")</f>
        <v>33</v>
      </c>
    </row>
    <row r="502" spans="1:14" ht="16.5" x14ac:dyDescent="0.2">
      <c r="A502" s="1" t="s">
        <v>1683</v>
      </c>
      <c r="B502" s="1" t="s">
        <v>563</v>
      </c>
      <c r="C502" s="3" t="s">
        <v>46</v>
      </c>
      <c r="D502" s="1" t="str">
        <f>VLOOKUP(表1[[#This Row],[部门]],表2[],2,0)</f>
        <v>生产</v>
      </c>
      <c r="E502" s="1" t="s">
        <v>3485</v>
      </c>
      <c r="F502" s="1" t="s">
        <v>2806</v>
      </c>
      <c r="G502" s="1" t="str">
        <f>IF(MOD(MID(表1[[#This Row],[身份证号]],17,1),2)=1,"男","女")</f>
        <v>女</v>
      </c>
      <c r="H502" s="1" t="str">
        <f>TEXT(MID(表1[[#This Row],[身份证号]],7,8),"0000-00-00")</f>
        <v>1986-03-09</v>
      </c>
      <c r="I502" s="1" t="s">
        <v>3434</v>
      </c>
      <c r="J502" s="6">
        <v>39560</v>
      </c>
      <c r="K502" s="6">
        <v>39560</v>
      </c>
      <c r="L502" s="5">
        <f ca="1">DATEDIF(表1[[#This Row],[入职时间]],TODAY(),"Y")</f>
        <v>10</v>
      </c>
      <c r="M502" s="1">
        <f ca="1">DATEDIF(表1[[#This Row],[工作时间]],TODAY(),"Y")</f>
        <v>10</v>
      </c>
      <c r="N502" s="1">
        <f ca="1">DATEDIF(表1[[#This Row],[出生日期]],TODAY(),"Y")</f>
        <v>32</v>
      </c>
    </row>
    <row r="503" spans="1:14" ht="16.5" x14ac:dyDescent="0.2">
      <c r="A503" s="1" t="s">
        <v>1684</v>
      </c>
      <c r="B503" s="1" t="s">
        <v>564</v>
      </c>
      <c r="C503" s="3" t="s">
        <v>46</v>
      </c>
      <c r="D503" s="1" t="str">
        <f>VLOOKUP(表1[[#This Row],[部门]],表2[],2,0)</f>
        <v>生产</v>
      </c>
      <c r="E503" s="1" t="s">
        <v>3485</v>
      </c>
      <c r="F503" s="1" t="s">
        <v>2807</v>
      </c>
      <c r="G503" s="1" t="str">
        <f>IF(MOD(MID(表1[[#This Row],[身份证号]],17,1),2)=1,"男","女")</f>
        <v>男</v>
      </c>
      <c r="H503" s="1" t="str">
        <f>TEXT(MID(表1[[#This Row],[身份证号]],7,8),"0000-00-00")</f>
        <v>1987-10-28</v>
      </c>
      <c r="I503" s="1" t="s">
        <v>3434</v>
      </c>
      <c r="J503" s="6">
        <v>40104</v>
      </c>
      <c r="K503" s="6">
        <v>40104</v>
      </c>
      <c r="L503" s="5">
        <f ca="1">DATEDIF(表1[[#This Row],[入职时间]],TODAY(),"Y")</f>
        <v>8</v>
      </c>
      <c r="M503" s="1">
        <f ca="1">DATEDIF(表1[[#This Row],[工作时间]],TODAY(),"Y")</f>
        <v>8</v>
      </c>
      <c r="N503" s="1">
        <f ca="1">DATEDIF(表1[[#This Row],[出生日期]],TODAY(),"Y")</f>
        <v>30</v>
      </c>
    </row>
    <row r="504" spans="1:14" ht="16.5" x14ac:dyDescent="0.2">
      <c r="A504" s="1" t="s">
        <v>1685</v>
      </c>
      <c r="B504" s="1" t="s">
        <v>565</v>
      </c>
      <c r="C504" s="3" t="s">
        <v>46</v>
      </c>
      <c r="D504" s="1" t="str">
        <f>VLOOKUP(表1[[#This Row],[部门]],表2[],2,0)</f>
        <v>生产</v>
      </c>
      <c r="E504" s="1" t="s">
        <v>3485</v>
      </c>
      <c r="F504" s="1" t="s">
        <v>2808</v>
      </c>
      <c r="G504" s="1" t="str">
        <f>IF(MOD(MID(表1[[#This Row],[身份证号]],17,1),2)=1,"男","女")</f>
        <v>女</v>
      </c>
      <c r="H504" s="1" t="str">
        <f>TEXT(MID(表1[[#This Row],[身份证号]],7,8),"0000-00-00")</f>
        <v>1987-01-25</v>
      </c>
      <c r="I504" s="1" t="s">
        <v>3434</v>
      </c>
      <c r="J504" s="6">
        <v>40478</v>
      </c>
      <c r="K504" s="6">
        <v>40478</v>
      </c>
      <c r="L504" s="5">
        <f ca="1">DATEDIF(表1[[#This Row],[入职时间]],TODAY(),"Y")</f>
        <v>7</v>
      </c>
      <c r="M504" s="1">
        <f ca="1">DATEDIF(表1[[#This Row],[工作时间]],TODAY(),"Y")</f>
        <v>7</v>
      </c>
      <c r="N504" s="1">
        <f ca="1">DATEDIF(表1[[#This Row],[出生日期]],TODAY(),"Y")</f>
        <v>31</v>
      </c>
    </row>
    <row r="505" spans="1:14" ht="16.5" x14ac:dyDescent="0.2">
      <c r="A505" s="1" t="s">
        <v>1686</v>
      </c>
      <c r="B505" s="1" t="s">
        <v>566</v>
      </c>
      <c r="C505" s="3" t="s">
        <v>46</v>
      </c>
      <c r="D505" s="1" t="str">
        <f>VLOOKUP(表1[[#This Row],[部门]],表2[],2,0)</f>
        <v>生产</v>
      </c>
      <c r="E505" s="1" t="s">
        <v>3485</v>
      </c>
      <c r="F505" s="1" t="s">
        <v>2809</v>
      </c>
      <c r="G505" s="1" t="str">
        <f>IF(MOD(MID(表1[[#This Row],[身份证号]],17,1),2)=1,"男","女")</f>
        <v>女</v>
      </c>
      <c r="H505" s="1" t="str">
        <f>TEXT(MID(表1[[#This Row],[身份证号]],7,8),"0000-00-00")</f>
        <v>1988-07-19</v>
      </c>
      <c r="I505" s="1" t="s">
        <v>3434</v>
      </c>
      <c r="J505" s="6">
        <v>42107</v>
      </c>
      <c r="K505" s="6">
        <v>42107</v>
      </c>
      <c r="L505" s="5">
        <f ca="1">DATEDIF(表1[[#This Row],[入职时间]],TODAY(),"Y")</f>
        <v>3</v>
      </c>
      <c r="M505" s="1">
        <f ca="1">DATEDIF(表1[[#This Row],[工作时间]],TODAY(),"Y")</f>
        <v>3</v>
      </c>
      <c r="N505" s="1">
        <f ca="1">DATEDIF(表1[[#This Row],[出生日期]],TODAY(),"Y")</f>
        <v>30</v>
      </c>
    </row>
    <row r="506" spans="1:14" ht="16.5" x14ac:dyDescent="0.2">
      <c r="A506" s="1" t="s">
        <v>1687</v>
      </c>
      <c r="B506" s="1" t="s">
        <v>567</v>
      </c>
      <c r="C506" s="3" t="s">
        <v>46</v>
      </c>
      <c r="D506" s="1" t="str">
        <f>VLOOKUP(表1[[#This Row],[部门]],表2[],2,0)</f>
        <v>生产</v>
      </c>
      <c r="E506" s="1" t="s">
        <v>3485</v>
      </c>
      <c r="F506" s="1" t="s">
        <v>2810</v>
      </c>
      <c r="G506" s="1" t="str">
        <f>IF(MOD(MID(表1[[#This Row],[身份证号]],17,1),2)=1,"男","女")</f>
        <v>女</v>
      </c>
      <c r="H506" s="1" t="str">
        <f>TEXT(MID(表1[[#This Row],[身份证号]],7,8),"0000-00-00")</f>
        <v>1983-06-26</v>
      </c>
      <c r="I506" s="1" t="s">
        <v>3434</v>
      </c>
      <c r="J506" s="6">
        <v>38856</v>
      </c>
      <c r="K506" s="6">
        <v>38856</v>
      </c>
      <c r="L506" s="5">
        <f ca="1">DATEDIF(表1[[#This Row],[入职时间]],TODAY(),"Y")</f>
        <v>12</v>
      </c>
      <c r="M506" s="1">
        <f ca="1">DATEDIF(表1[[#This Row],[工作时间]],TODAY(),"Y")</f>
        <v>12</v>
      </c>
      <c r="N506" s="1">
        <f ca="1">DATEDIF(表1[[#This Row],[出生日期]],TODAY(),"Y")</f>
        <v>35</v>
      </c>
    </row>
    <row r="507" spans="1:14" ht="16.5" x14ac:dyDescent="0.2">
      <c r="A507" s="1" t="s">
        <v>1688</v>
      </c>
      <c r="B507" s="1" t="s">
        <v>568</v>
      </c>
      <c r="C507" s="3" t="s">
        <v>46</v>
      </c>
      <c r="D507" s="1" t="str">
        <f>VLOOKUP(表1[[#This Row],[部门]],表2[],2,0)</f>
        <v>生产</v>
      </c>
      <c r="E507" s="1" t="s">
        <v>3485</v>
      </c>
      <c r="F507" s="1" t="s">
        <v>2811</v>
      </c>
      <c r="G507" s="1" t="str">
        <f>IF(MOD(MID(表1[[#This Row],[身份证号]],17,1),2)=1,"男","女")</f>
        <v>男</v>
      </c>
      <c r="H507" s="1" t="str">
        <f>TEXT(MID(表1[[#This Row],[身份证号]],7,8),"0000-00-00")</f>
        <v>1986-08-24</v>
      </c>
      <c r="I507" s="1" t="s">
        <v>3434</v>
      </c>
      <c r="J507" s="6">
        <v>40473</v>
      </c>
      <c r="K507" s="6">
        <v>40473</v>
      </c>
      <c r="L507" s="5">
        <f ca="1">DATEDIF(表1[[#This Row],[入职时间]],TODAY(),"Y")</f>
        <v>7</v>
      </c>
      <c r="M507" s="1">
        <f ca="1">DATEDIF(表1[[#This Row],[工作时间]],TODAY(),"Y")</f>
        <v>7</v>
      </c>
      <c r="N507" s="1">
        <f ca="1">DATEDIF(表1[[#This Row],[出生日期]],TODAY(),"Y")</f>
        <v>32</v>
      </c>
    </row>
    <row r="508" spans="1:14" ht="16.5" x14ac:dyDescent="0.2">
      <c r="A508" s="1" t="s">
        <v>1689</v>
      </c>
      <c r="B508" s="1" t="s">
        <v>569</v>
      </c>
      <c r="C508" s="3" t="s">
        <v>46</v>
      </c>
      <c r="D508" s="1" t="str">
        <f>VLOOKUP(表1[[#This Row],[部门]],表2[],2,0)</f>
        <v>生产</v>
      </c>
      <c r="E508" s="1" t="s">
        <v>3485</v>
      </c>
      <c r="F508" s="1" t="s">
        <v>2812</v>
      </c>
      <c r="G508" s="1" t="str">
        <f>IF(MOD(MID(表1[[#This Row],[身份证号]],17,1),2)=1,"男","女")</f>
        <v>男</v>
      </c>
      <c r="H508" s="1" t="str">
        <f>TEXT(MID(表1[[#This Row],[身份证号]],7,8),"0000-00-00")</f>
        <v>1985-09-03</v>
      </c>
      <c r="I508" s="1" t="s">
        <v>3434</v>
      </c>
      <c r="J508" s="6">
        <v>39795</v>
      </c>
      <c r="K508" s="6">
        <v>39795</v>
      </c>
      <c r="L508" s="5">
        <f ca="1">DATEDIF(表1[[#This Row],[入职时间]],TODAY(),"Y")</f>
        <v>9</v>
      </c>
      <c r="M508" s="1">
        <f ca="1">DATEDIF(表1[[#This Row],[工作时间]],TODAY(),"Y")</f>
        <v>9</v>
      </c>
      <c r="N508" s="1">
        <f ca="1">DATEDIF(表1[[#This Row],[出生日期]],TODAY(),"Y")</f>
        <v>32</v>
      </c>
    </row>
    <row r="509" spans="1:14" ht="16.5" x14ac:dyDescent="0.2">
      <c r="A509" s="1" t="s">
        <v>1690</v>
      </c>
      <c r="B509" s="1" t="s">
        <v>570</v>
      </c>
      <c r="C509" s="3" t="s">
        <v>46</v>
      </c>
      <c r="D509" s="1" t="str">
        <f>VLOOKUP(表1[[#This Row],[部门]],表2[],2,0)</f>
        <v>生产</v>
      </c>
      <c r="E509" s="1" t="s">
        <v>3485</v>
      </c>
      <c r="F509" s="1" t="s">
        <v>2813</v>
      </c>
      <c r="G509" s="1" t="str">
        <f>IF(MOD(MID(表1[[#This Row],[身份证号]],17,1),2)=1,"男","女")</f>
        <v>男</v>
      </c>
      <c r="H509" s="1" t="str">
        <f>TEXT(MID(表1[[#This Row],[身份证号]],7,8),"0000-00-00")</f>
        <v>1989-02-09</v>
      </c>
      <c r="I509" s="1" t="s">
        <v>3434</v>
      </c>
      <c r="J509" s="6">
        <v>42038</v>
      </c>
      <c r="K509" s="6">
        <v>42038</v>
      </c>
      <c r="L509" s="5">
        <f ca="1">DATEDIF(表1[[#This Row],[入职时间]],TODAY(),"Y")</f>
        <v>3</v>
      </c>
      <c r="M509" s="1">
        <f ca="1">DATEDIF(表1[[#This Row],[工作时间]],TODAY(),"Y")</f>
        <v>3</v>
      </c>
      <c r="N509" s="1">
        <f ca="1">DATEDIF(表1[[#This Row],[出生日期]],TODAY(),"Y")</f>
        <v>29</v>
      </c>
    </row>
    <row r="510" spans="1:14" ht="16.5" x14ac:dyDescent="0.2">
      <c r="A510" s="1" t="s">
        <v>1691</v>
      </c>
      <c r="B510" s="1" t="s">
        <v>571</v>
      </c>
      <c r="C510" s="3" t="s">
        <v>46</v>
      </c>
      <c r="D510" s="1" t="str">
        <f>VLOOKUP(表1[[#This Row],[部门]],表2[],2,0)</f>
        <v>生产</v>
      </c>
      <c r="E510" s="1" t="s">
        <v>3485</v>
      </c>
      <c r="F510" s="1" t="s">
        <v>2814</v>
      </c>
      <c r="G510" s="1" t="str">
        <f>IF(MOD(MID(表1[[#This Row],[身份证号]],17,1),2)=1,"男","女")</f>
        <v>男</v>
      </c>
      <c r="H510" s="1" t="str">
        <f>TEXT(MID(表1[[#This Row],[身份证号]],7,8),"0000-00-00")</f>
        <v>1987-09-03</v>
      </c>
      <c r="I510" s="1" t="s">
        <v>3434</v>
      </c>
      <c r="J510" s="6">
        <v>40520</v>
      </c>
      <c r="K510" s="6">
        <v>40520</v>
      </c>
      <c r="L510" s="5">
        <f ca="1">DATEDIF(表1[[#This Row],[入职时间]],TODAY(),"Y")</f>
        <v>7</v>
      </c>
      <c r="M510" s="1">
        <f ca="1">DATEDIF(表1[[#This Row],[工作时间]],TODAY(),"Y")</f>
        <v>7</v>
      </c>
      <c r="N510" s="1">
        <f ca="1">DATEDIF(表1[[#This Row],[出生日期]],TODAY(),"Y")</f>
        <v>30</v>
      </c>
    </row>
    <row r="511" spans="1:14" ht="16.5" x14ac:dyDescent="0.2">
      <c r="A511" s="1" t="s">
        <v>1692</v>
      </c>
      <c r="B511" s="1" t="s">
        <v>572</v>
      </c>
      <c r="C511" s="3" t="s">
        <v>46</v>
      </c>
      <c r="D511" s="1" t="str">
        <f>VLOOKUP(表1[[#This Row],[部门]],表2[],2,0)</f>
        <v>生产</v>
      </c>
      <c r="E511" s="1" t="s">
        <v>3485</v>
      </c>
      <c r="F511" s="1" t="s">
        <v>2815</v>
      </c>
      <c r="G511" s="1" t="str">
        <f>IF(MOD(MID(表1[[#This Row],[身份证号]],17,1),2)=1,"男","女")</f>
        <v>男</v>
      </c>
      <c r="H511" s="1" t="str">
        <f>TEXT(MID(表1[[#This Row],[身份证号]],7,8),"0000-00-00")</f>
        <v>1987-08-02</v>
      </c>
      <c r="I511" s="1" t="s">
        <v>3434</v>
      </c>
      <c r="J511" s="6">
        <v>40073</v>
      </c>
      <c r="K511" s="6">
        <v>40073</v>
      </c>
      <c r="L511" s="5">
        <f ca="1">DATEDIF(表1[[#This Row],[入职时间]],TODAY(),"Y")</f>
        <v>8</v>
      </c>
      <c r="M511" s="1">
        <f ca="1">DATEDIF(表1[[#This Row],[工作时间]],TODAY(),"Y")</f>
        <v>8</v>
      </c>
      <c r="N511" s="1">
        <f ca="1">DATEDIF(表1[[#This Row],[出生日期]],TODAY(),"Y")</f>
        <v>31</v>
      </c>
    </row>
    <row r="512" spans="1:14" ht="16.5" x14ac:dyDescent="0.2">
      <c r="A512" s="1" t="s">
        <v>1693</v>
      </c>
      <c r="B512" s="1" t="s">
        <v>573</v>
      </c>
      <c r="C512" s="3" t="s">
        <v>46</v>
      </c>
      <c r="D512" s="1" t="str">
        <f>VLOOKUP(表1[[#This Row],[部门]],表2[],2,0)</f>
        <v>生产</v>
      </c>
      <c r="E512" s="1" t="s">
        <v>3485</v>
      </c>
      <c r="F512" s="1" t="s">
        <v>2816</v>
      </c>
      <c r="G512" s="1" t="str">
        <f>IF(MOD(MID(表1[[#This Row],[身份证号]],17,1),2)=1,"男","女")</f>
        <v>男</v>
      </c>
      <c r="H512" s="1" t="str">
        <f>TEXT(MID(表1[[#This Row],[身份证号]],7,8),"0000-00-00")</f>
        <v>1988-05-29</v>
      </c>
      <c r="I512" s="1" t="s">
        <v>3434</v>
      </c>
      <c r="J512" s="6">
        <v>42266</v>
      </c>
      <c r="K512" s="6">
        <v>42266</v>
      </c>
      <c r="L512" s="5">
        <f ca="1">DATEDIF(表1[[#This Row],[入职时间]],TODAY(),"Y")</f>
        <v>2</v>
      </c>
      <c r="M512" s="1">
        <f ca="1">DATEDIF(表1[[#This Row],[工作时间]],TODAY(),"Y")</f>
        <v>2</v>
      </c>
      <c r="N512" s="1">
        <f ca="1">DATEDIF(表1[[#This Row],[出生日期]],TODAY(),"Y")</f>
        <v>30</v>
      </c>
    </row>
    <row r="513" spans="1:14" ht="16.5" x14ac:dyDescent="0.2">
      <c r="A513" s="1" t="s">
        <v>1694</v>
      </c>
      <c r="B513" s="1" t="s">
        <v>574</v>
      </c>
      <c r="C513" s="3" t="s">
        <v>46</v>
      </c>
      <c r="D513" s="1" t="str">
        <f>VLOOKUP(表1[[#This Row],[部门]],表2[],2,0)</f>
        <v>生产</v>
      </c>
      <c r="E513" s="1" t="s">
        <v>3485</v>
      </c>
      <c r="F513" s="1" t="s">
        <v>2817</v>
      </c>
      <c r="G513" s="1" t="str">
        <f>IF(MOD(MID(表1[[#This Row],[身份证号]],17,1),2)=1,"男","女")</f>
        <v>女</v>
      </c>
      <c r="H513" s="1" t="str">
        <f>TEXT(MID(表1[[#This Row],[身份证号]],7,8),"0000-00-00")</f>
        <v>1983-01-09</v>
      </c>
      <c r="I513" s="1" t="s">
        <v>3434</v>
      </c>
      <c r="J513" s="6">
        <v>38458</v>
      </c>
      <c r="K513" s="6">
        <v>38458</v>
      </c>
      <c r="L513" s="5">
        <f ca="1">DATEDIF(表1[[#This Row],[入职时间]],TODAY(),"Y")</f>
        <v>13</v>
      </c>
      <c r="M513" s="1">
        <f ca="1">DATEDIF(表1[[#This Row],[工作时间]],TODAY(),"Y")</f>
        <v>13</v>
      </c>
      <c r="N513" s="1">
        <f ca="1">DATEDIF(表1[[#This Row],[出生日期]],TODAY(),"Y")</f>
        <v>35</v>
      </c>
    </row>
    <row r="514" spans="1:14" ht="16.5" x14ac:dyDescent="0.2">
      <c r="A514" s="1" t="s">
        <v>1695</v>
      </c>
      <c r="B514" s="1" t="s">
        <v>575</v>
      </c>
      <c r="C514" s="3" t="s">
        <v>46</v>
      </c>
      <c r="D514" s="1" t="str">
        <f>VLOOKUP(表1[[#This Row],[部门]],表2[],2,0)</f>
        <v>生产</v>
      </c>
      <c r="E514" s="1" t="s">
        <v>3485</v>
      </c>
      <c r="F514" s="1" t="s">
        <v>2818</v>
      </c>
      <c r="G514" s="1" t="str">
        <f>IF(MOD(MID(表1[[#This Row],[身份证号]],17,1),2)=1,"男","女")</f>
        <v>女</v>
      </c>
      <c r="H514" s="1" t="str">
        <f>TEXT(MID(表1[[#This Row],[身份证号]],7,8),"0000-00-00")</f>
        <v>1988-10-11</v>
      </c>
      <c r="I514" s="1" t="s">
        <v>3434</v>
      </c>
      <c r="J514" s="6">
        <v>42676</v>
      </c>
      <c r="K514" s="6">
        <v>42676</v>
      </c>
      <c r="L514" s="5">
        <f ca="1">DATEDIF(表1[[#This Row],[入职时间]],TODAY(),"Y")</f>
        <v>1</v>
      </c>
      <c r="M514" s="1">
        <f ca="1">DATEDIF(表1[[#This Row],[工作时间]],TODAY(),"Y")</f>
        <v>1</v>
      </c>
      <c r="N514" s="1">
        <f ca="1">DATEDIF(表1[[#This Row],[出生日期]],TODAY(),"Y")</f>
        <v>29</v>
      </c>
    </row>
    <row r="515" spans="1:14" ht="16.5" x14ac:dyDescent="0.2">
      <c r="A515" s="1" t="s">
        <v>1696</v>
      </c>
      <c r="B515" s="1" t="s">
        <v>576</v>
      </c>
      <c r="C515" s="3" t="s">
        <v>46</v>
      </c>
      <c r="D515" s="1" t="str">
        <f>VLOOKUP(表1[[#This Row],[部门]],表2[],2,0)</f>
        <v>生产</v>
      </c>
      <c r="E515" s="1" t="s">
        <v>3485</v>
      </c>
      <c r="F515" s="1" t="s">
        <v>2819</v>
      </c>
      <c r="G515" s="1" t="str">
        <f>IF(MOD(MID(表1[[#This Row],[身份证号]],17,1),2)=1,"男","女")</f>
        <v>男</v>
      </c>
      <c r="H515" s="1" t="str">
        <f>TEXT(MID(表1[[#This Row],[身份证号]],7,8),"0000-00-00")</f>
        <v>1979-11-10</v>
      </c>
      <c r="I515" s="1" t="s">
        <v>3434</v>
      </c>
      <c r="J515" s="6">
        <v>38792</v>
      </c>
      <c r="K515" s="6">
        <v>38792</v>
      </c>
      <c r="L515" s="5">
        <f ca="1">DATEDIF(表1[[#This Row],[入职时间]],TODAY(),"Y")</f>
        <v>12</v>
      </c>
      <c r="M515" s="1">
        <f ca="1">DATEDIF(表1[[#This Row],[工作时间]],TODAY(),"Y")</f>
        <v>12</v>
      </c>
      <c r="N515" s="1">
        <f ca="1">DATEDIF(表1[[#This Row],[出生日期]],TODAY(),"Y")</f>
        <v>38</v>
      </c>
    </row>
    <row r="516" spans="1:14" ht="16.5" x14ac:dyDescent="0.2">
      <c r="A516" s="1" t="s">
        <v>1697</v>
      </c>
      <c r="B516" s="1" t="s">
        <v>577</v>
      </c>
      <c r="C516" s="3" t="s">
        <v>46</v>
      </c>
      <c r="D516" s="1" t="str">
        <f>VLOOKUP(表1[[#This Row],[部门]],表2[],2,0)</f>
        <v>生产</v>
      </c>
      <c r="E516" s="1" t="s">
        <v>3485</v>
      </c>
      <c r="F516" s="1" t="s">
        <v>2820</v>
      </c>
      <c r="G516" s="1" t="str">
        <f>IF(MOD(MID(表1[[#This Row],[身份证号]],17,1),2)=1,"男","女")</f>
        <v>男</v>
      </c>
      <c r="H516" s="1" t="str">
        <f>TEXT(MID(表1[[#This Row],[身份证号]],7,8),"0000-00-00")</f>
        <v>1984-10-05</v>
      </c>
      <c r="I516" s="1" t="s">
        <v>3434</v>
      </c>
      <c r="J516" s="6">
        <v>39869</v>
      </c>
      <c r="K516" s="6">
        <v>39065</v>
      </c>
      <c r="L516" s="5">
        <f ca="1">DATEDIF(表1[[#This Row],[入职时间]],TODAY(),"Y")</f>
        <v>9</v>
      </c>
      <c r="M516" s="1">
        <f ca="1">DATEDIF(表1[[#This Row],[工作时间]],TODAY(),"Y")</f>
        <v>11</v>
      </c>
      <c r="N516" s="1">
        <f ca="1">DATEDIF(表1[[#This Row],[出生日期]],TODAY(),"Y")</f>
        <v>33</v>
      </c>
    </row>
    <row r="517" spans="1:14" ht="16.5" x14ac:dyDescent="0.2">
      <c r="A517" s="1" t="s">
        <v>1698</v>
      </c>
      <c r="B517" s="1" t="s">
        <v>578</v>
      </c>
      <c r="C517" s="3" t="s">
        <v>46</v>
      </c>
      <c r="D517" s="1" t="str">
        <f>VLOOKUP(表1[[#This Row],[部门]],表2[],2,0)</f>
        <v>生产</v>
      </c>
      <c r="E517" s="1" t="s">
        <v>3485</v>
      </c>
      <c r="F517" s="1" t="s">
        <v>2821</v>
      </c>
      <c r="G517" s="1" t="str">
        <f>IF(MOD(MID(表1[[#This Row],[身份证号]],17,1),2)=1,"男","女")</f>
        <v>男</v>
      </c>
      <c r="H517" s="1" t="str">
        <f>TEXT(MID(表1[[#This Row],[身份证号]],7,8),"0000-00-00")</f>
        <v>1987-10-25</v>
      </c>
      <c r="I517" s="1" t="s">
        <v>3434</v>
      </c>
      <c r="J517" s="6">
        <v>39915</v>
      </c>
      <c r="K517" s="6">
        <v>39915</v>
      </c>
      <c r="L517" s="5">
        <f ca="1">DATEDIF(表1[[#This Row],[入职时间]],TODAY(),"Y")</f>
        <v>9</v>
      </c>
      <c r="M517" s="1">
        <f ca="1">DATEDIF(表1[[#This Row],[工作时间]],TODAY(),"Y")</f>
        <v>9</v>
      </c>
      <c r="N517" s="1">
        <f ca="1">DATEDIF(表1[[#This Row],[出生日期]],TODAY(),"Y")</f>
        <v>30</v>
      </c>
    </row>
    <row r="518" spans="1:14" ht="16.5" x14ac:dyDescent="0.2">
      <c r="A518" s="1" t="s">
        <v>1699</v>
      </c>
      <c r="B518" s="1" t="s">
        <v>311</v>
      </c>
      <c r="C518" s="3" t="s">
        <v>46</v>
      </c>
      <c r="D518" s="1" t="str">
        <f>VLOOKUP(表1[[#This Row],[部门]],表2[],2,0)</f>
        <v>生产</v>
      </c>
      <c r="E518" s="1" t="s">
        <v>3485</v>
      </c>
      <c r="F518" s="1" t="s">
        <v>2822</v>
      </c>
      <c r="G518" s="1" t="str">
        <f>IF(MOD(MID(表1[[#This Row],[身份证号]],17,1),2)=1,"男","女")</f>
        <v>男</v>
      </c>
      <c r="H518" s="1" t="str">
        <f>TEXT(MID(表1[[#This Row],[身份证号]],7,8),"0000-00-00")</f>
        <v>1987-03-28</v>
      </c>
      <c r="I518" s="1" t="s">
        <v>3434</v>
      </c>
      <c r="J518" s="6">
        <v>40666</v>
      </c>
      <c r="K518" s="6">
        <v>40666</v>
      </c>
      <c r="L518" s="5">
        <f ca="1">DATEDIF(表1[[#This Row],[入职时间]],TODAY(),"Y")</f>
        <v>7</v>
      </c>
      <c r="M518" s="1">
        <f ca="1">DATEDIF(表1[[#This Row],[工作时间]],TODAY(),"Y")</f>
        <v>7</v>
      </c>
      <c r="N518" s="1">
        <f ca="1">DATEDIF(表1[[#This Row],[出生日期]],TODAY(),"Y")</f>
        <v>31</v>
      </c>
    </row>
    <row r="519" spans="1:14" ht="16.5" x14ac:dyDescent="0.2">
      <c r="A519" s="1" t="s">
        <v>1700</v>
      </c>
      <c r="B519" s="1" t="s">
        <v>579</v>
      </c>
      <c r="C519" s="3" t="s">
        <v>46</v>
      </c>
      <c r="D519" s="1" t="str">
        <f>VLOOKUP(表1[[#This Row],[部门]],表2[],2,0)</f>
        <v>生产</v>
      </c>
      <c r="E519" s="1" t="s">
        <v>3485</v>
      </c>
      <c r="F519" s="1" t="s">
        <v>2823</v>
      </c>
      <c r="G519" s="1" t="str">
        <f>IF(MOD(MID(表1[[#This Row],[身份证号]],17,1),2)=1,"男","女")</f>
        <v>男</v>
      </c>
      <c r="H519" s="1" t="str">
        <f>TEXT(MID(表1[[#This Row],[身份证号]],7,8),"0000-00-00")</f>
        <v>1978-10-15</v>
      </c>
      <c r="I519" s="1" t="s">
        <v>3434</v>
      </c>
      <c r="J519" s="6">
        <v>38772</v>
      </c>
      <c r="K519" s="6">
        <v>38772</v>
      </c>
      <c r="L519" s="5">
        <f ca="1">DATEDIF(表1[[#This Row],[入职时间]],TODAY(),"Y")</f>
        <v>12</v>
      </c>
      <c r="M519" s="1">
        <f ca="1">DATEDIF(表1[[#This Row],[工作时间]],TODAY(),"Y")</f>
        <v>12</v>
      </c>
      <c r="N519" s="1">
        <f ca="1">DATEDIF(表1[[#This Row],[出生日期]],TODAY(),"Y")</f>
        <v>39</v>
      </c>
    </row>
    <row r="520" spans="1:14" ht="16.5" x14ac:dyDescent="0.2">
      <c r="A520" s="1" t="s">
        <v>1701</v>
      </c>
      <c r="B520" s="1" t="s">
        <v>580</v>
      </c>
      <c r="C520" s="3" t="s">
        <v>46</v>
      </c>
      <c r="D520" s="1" t="str">
        <f>VLOOKUP(表1[[#This Row],[部门]],表2[],2,0)</f>
        <v>生产</v>
      </c>
      <c r="E520" s="1" t="s">
        <v>3485</v>
      </c>
      <c r="F520" s="1" t="s">
        <v>2824</v>
      </c>
      <c r="G520" s="1" t="str">
        <f>IF(MOD(MID(表1[[#This Row],[身份证号]],17,1),2)=1,"男","女")</f>
        <v>女</v>
      </c>
      <c r="H520" s="1" t="str">
        <f>TEXT(MID(表1[[#This Row],[身份证号]],7,8),"0000-00-00")</f>
        <v>1984-11-27</v>
      </c>
      <c r="I520" s="1" t="s">
        <v>3434</v>
      </c>
      <c r="J520" s="6">
        <v>41846</v>
      </c>
      <c r="K520" s="6">
        <v>39350</v>
      </c>
      <c r="L520" s="5">
        <f ca="1">DATEDIF(表1[[#This Row],[入职时间]],TODAY(),"Y")</f>
        <v>4</v>
      </c>
      <c r="M520" s="1">
        <f ca="1">DATEDIF(表1[[#This Row],[工作时间]],TODAY(),"Y")</f>
        <v>10</v>
      </c>
      <c r="N520" s="1">
        <f ca="1">DATEDIF(表1[[#This Row],[出生日期]],TODAY(),"Y")</f>
        <v>33</v>
      </c>
    </row>
    <row r="521" spans="1:14" ht="16.5" x14ac:dyDescent="0.2">
      <c r="A521" s="1" t="s">
        <v>1702</v>
      </c>
      <c r="B521" s="1" t="s">
        <v>581</v>
      </c>
      <c r="C521" s="3" t="s">
        <v>46</v>
      </c>
      <c r="D521" s="1" t="str">
        <f>VLOOKUP(表1[[#This Row],[部门]],表2[],2,0)</f>
        <v>生产</v>
      </c>
      <c r="E521" s="1" t="s">
        <v>3485</v>
      </c>
      <c r="F521" s="1" t="s">
        <v>2825</v>
      </c>
      <c r="G521" s="1" t="str">
        <f>IF(MOD(MID(表1[[#This Row],[身份证号]],17,1),2)=1,"男","女")</f>
        <v>男</v>
      </c>
      <c r="H521" s="1" t="str">
        <f>TEXT(MID(表1[[#This Row],[身份证号]],7,8),"0000-00-00")</f>
        <v>1981-03-24</v>
      </c>
      <c r="I521" s="1" t="s">
        <v>3434</v>
      </c>
      <c r="J521" s="6">
        <v>39461</v>
      </c>
      <c r="K521" s="6">
        <v>39461</v>
      </c>
      <c r="L521" s="5">
        <f ca="1">DATEDIF(表1[[#This Row],[入职时间]],TODAY(),"Y")</f>
        <v>10</v>
      </c>
      <c r="M521" s="1">
        <f ca="1">DATEDIF(表1[[#This Row],[工作时间]],TODAY(),"Y")</f>
        <v>10</v>
      </c>
      <c r="N521" s="1">
        <f ca="1">DATEDIF(表1[[#This Row],[出生日期]],TODAY(),"Y")</f>
        <v>37</v>
      </c>
    </row>
    <row r="522" spans="1:14" ht="16.5" x14ac:dyDescent="0.2">
      <c r="A522" s="1" t="s">
        <v>1703</v>
      </c>
      <c r="B522" s="1" t="s">
        <v>582</v>
      </c>
      <c r="C522" s="3" t="s">
        <v>46</v>
      </c>
      <c r="D522" s="1" t="str">
        <f>VLOOKUP(表1[[#This Row],[部门]],表2[],2,0)</f>
        <v>生产</v>
      </c>
      <c r="E522" s="1" t="s">
        <v>3485</v>
      </c>
      <c r="F522" s="1" t="s">
        <v>2826</v>
      </c>
      <c r="G522" s="1" t="str">
        <f>IF(MOD(MID(表1[[#This Row],[身份证号]],17,1),2)=1,"男","女")</f>
        <v>女</v>
      </c>
      <c r="H522" s="1" t="str">
        <f>TEXT(MID(表1[[#This Row],[身份证号]],7,8),"0000-00-00")</f>
        <v>1981-02-15</v>
      </c>
      <c r="I522" s="1" t="s">
        <v>3434</v>
      </c>
      <c r="J522" s="6">
        <v>38496</v>
      </c>
      <c r="K522" s="6">
        <v>38496</v>
      </c>
      <c r="L522" s="5">
        <f ca="1">DATEDIF(表1[[#This Row],[入职时间]],TODAY(),"Y")</f>
        <v>13</v>
      </c>
      <c r="M522" s="1">
        <f ca="1">DATEDIF(表1[[#This Row],[工作时间]],TODAY(),"Y")</f>
        <v>13</v>
      </c>
      <c r="N522" s="1">
        <f ca="1">DATEDIF(表1[[#This Row],[出生日期]],TODAY(),"Y")</f>
        <v>37</v>
      </c>
    </row>
    <row r="523" spans="1:14" ht="16.5" x14ac:dyDescent="0.2">
      <c r="A523" s="1" t="s">
        <v>1704</v>
      </c>
      <c r="B523" s="1" t="s">
        <v>583</v>
      </c>
      <c r="C523" s="3" t="s">
        <v>46</v>
      </c>
      <c r="D523" s="1" t="str">
        <f>VLOOKUP(表1[[#This Row],[部门]],表2[],2,0)</f>
        <v>生产</v>
      </c>
      <c r="E523" s="1" t="s">
        <v>3485</v>
      </c>
      <c r="F523" s="1" t="s">
        <v>2827</v>
      </c>
      <c r="G523" s="1" t="str">
        <f>IF(MOD(MID(表1[[#This Row],[身份证号]],17,1),2)=1,"男","女")</f>
        <v>男</v>
      </c>
      <c r="H523" s="1" t="str">
        <f>TEXT(MID(表1[[#This Row],[身份证号]],7,8),"0000-00-00")</f>
        <v>1987-01-25</v>
      </c>
      <c r="I523" s="1" t="s">
        <v>3434</v>
      </c>
      <c r="J523" s="6">
        <v>40160</v>
      </c>
      <c r="K523" s="6">
        <v>40160</v>
      </c>
      <c r="L523" s="5">
        <f ca="1">DATEDIF(表1[[#This Row],[入职时间]],TODAY(),"Y")</f>
        <v>8</v>
      </c>
      <c r="M523" s="1">
        <f ca="1">DATEDIF(表1[[#This Row],[工作时间]],TODAY(),"Y")</f>
        <v>8</v>
      </c>
      <c r="N523" s="1">
        <f ca="1">DATEDIF(表1[[#This Row],[出生日期]],TODAY(),"Y")</f>
        <v>31</v>
      </c>
    </row>
    <row r="524" spans="1:14" ht="16.5" x14ac:dyDescent="0.2">
      <c r="A524" s="1" t="s">
        <v>1705</v>
      </c>
      <c r="B524" s="1" t="s">
        <v>584</v>
      </c>
      <c r="C524" s="3" t="s">
        <v>46</v>
      </c>
      <c r="D524" s="1" t="str">
        <f>VLOOKUP(表1[[#This Row],[部门]],表2[],2,0)</f>
        <v>生产</v>
      </c>
      <c r="E524" s="1" t="s">
        <v>3485</v>
      </c>
      <c r="F524" s="1" t="s">
        <v>2828</v>
      </c>
      <c r="G524" s="1" t="str">
        <f>IF(MOD(MID(表1[[#This Row],[身份证号]],17,1),2)=1,"男","女")</f>
        <v>男</v>
      </c>
      <c r="H524" s="1" t="str">
        <f>TEXT(MID(表1[[#This Row],[身份证号]],7,8),"0000-00-00")</f>
        <v>1983-09-20</v>
      </c>
      <c r="I524" s="1" t="s">
        <v>3434</v>
      </c>
      <c r="J524" s="6">
        <v>40713</v>
      </c>
      <c r="K524" s="6">
        <v>40713</v>
      </c>
      <c r="L524" s="5">
        <f ca="1">DATEDIF(表1[[#This Row],[入职时间]],TODAY(),"Y")</f>
        <v>7</v>
      </c>
      <c r="M524" s="1">
        <f ca="1">DATEDIF(表1[[#This Row],[工作时间]],TODAY(),"Y")</f>
        <v>7</v>
      </c>
      <c r="N524" s="1">
        <f ca="1">DATEDIF(表1[[#This Row],[出生日期]],TODAY(),"Y")</f>
        <v>34</v>
      </c>
    </row>
    <row r="525" spans="1:14" ht="16.5" x14ac:dyDescent="0.2">
      <c r="A525" s="1" t="s">
        <v>1706</v>
      </c>
      <c r="B525" s="1" t="s">
        <v>585</v>
      </c>
      <c r="C525" s="3" t="s">
        <v>46</v>
      </c>
      <c r="D525" s="1" t="str">
        <f>VLOOKUP(表1[[#This Row],[部门]],表2[],2,0)</f>
        <v>生产</v>
      </c>
      <c r="E525" s="1" t="s">
        <v>3485</v>
      </c>
      <c r="F525" s="1" t="s">
        <v>2829</v>
      </c>
      <c r="G525" s="1" t="str">
        <f>IF(MOD(MID(表1[[#This Row],[身份证号]],17,1),2)=1,"男","女")</f>
        <v>男</v>
      </c>
      <c r="H525" s="1" t="str">
        <f>TEXT(MID(表1[[#This Row],[身份证号]],7,8),"0000-00-00")</f>
        <v>1986-05-22</v>
      </c>
      <c r="I525" s="1" t="s">
        <v>3434</v>
      </c>
      <c r="J525" s="6">
        <v>40120</v>
      </c>
      <c r="K525" s="6">
        <v>40120</v>
      </c>
      <c r="L525" s="5">
        <f ca="1">DATEDIF(表1[[#This Row],[入职时间]],TODAY(),"Y")</f>
        <v>8</v>
      </c>
      <c r="M525" s="1">
        <f ca="1">DATEDIF(表1[[#This Row],[工作时间]],TODAY(),"Y")</f>
        <v>8</v>
      </c>
      <c r="N525" s="1">
        <f ca="1">DATEDIF(表1[[#This Row],[出生日期]],TODAY(),"Y")</f>
        <v>32</v>
      </c>
    </row>
    <row r="526" spans="1:14" ht="16.5" x14ac:dyDescent="0.2">
      <c r="A526" s="1" t="s">
        <v>1707</v>
      </c>
      <c r="B526" s="1" t="s">
        <v>586</v>
      </c>
      <c r="C526" s="3" t="s">
        <v>46</v>
      </c>
      <c r="D526" s="1" t="str">
        <f>VLOOKUP(表1[[#This Row],[部门]],表2[],2,0)</f>
        <v>生产</v>
      </c>
      <c r="E526" s="1" t="s">
        <v>3485</v>
      </c>
      <c r="F526" s="1" t="s">
        <v>2830</v>
      </c>
      <c r="G526" s="1" t="str">
        <f>IF(MOD(MID(表1[[#This Row],[身份证号]],17,1),2)=1,"男","女")</f>
        <v>男</v>
      </c>
      <c r="H526" s="1" t="str">
        <f>TEXT(MID(表1[[#This Row],[身份证号]],7,8),"0000-00-00")</f>
        <v>1986-01-28</v>
      </c>
      <c r="I526" s="1" t="s">
        <v>3434</v>
      </c>
      <c r="J526" s="6">
        <v>40666</v>
      </c>
      <c r="K526" s="6">
        <v>40666</v>
      </c>
      <c r="L526" s="5">
        <f ca="1">DATEDIF(表1[[#This Row],[入职时间]],TODAY(),"Y")</f>
        <v>7</v>
      </c>
      <c r="M526" s="1">
        <f ca="1">DATEDIF(表1[[#This Row],[工作时间]],TODAY(),"Y")</f>
        <v>7</v>
      </c>
      <c r="N526" s="1">
        <f ca="1">DATEDIF(表1[[#This Row],[出生日期]],TODAY(),"Y")</f>
        <v>32</v>
      </c>
    </row>
    <row r="527" spans="1:14" ht="16.5" x14ac:dyDescent="0.2">
      <c r="A527" s="1" t="s">
        <v>1708</v>
      </c>
      <c r="B527" s="1" t="s">
        <v>587</v>
      </c>
      <c r="C527" s="3" t="s">
        <v>46</v>
      </c>
      <c r="D527" s="1" t="str">
        <f>VLOOKUP(表1[[#This Row],[部门]],表2[],2,0)</f>
        <v>生产</v>
      </c>
      <c r="E527" s="1" t="s">
        <v>3485</v>
      </c>
      <c r="F527" s="1" t="s">
        <v>2831</v>
      </c>
      <c r="G527" s="1" t="str">
        <f>IF(MOD(MID(表1[[#This Row],[身份证号]],17,1),2)=1,"男","女")</f>
        <v>男</v>
      </c>
      <c r="H527" s="1" t="str">
        <f>TEXT(MID(表1[[#This Row],[身份证号]],7,8),"0000-00-00")</f>
        <v>1984-11-15</v>
      </c>
      <c r="I527" s="1" t="s">
        <v>3434</v>
      </c>
      <c r="J527" s="6">
        <v>39130</v>
      </c>
      <c r="K527" s="6">
        <v>39130</v>
      </c>
      <c r="L527" s="5">
        <f ca="1">DATEDIF(表1[[#This Row],[入职时间]],TODAY(),"Y")</f>
        <v>11</v>
      </c>
      <c r="M527" s="1">
        <f ca="1">DATEDIF(表1[[#This Row],[工作时间]],TODAY(),"Y")</f>
        <v>11</v>
      </c>
      <c r="N527" s="1">
        <f ca="1">DATEDIF(表1[[#This Row],[出生日期]],TODAY(),"Y")</f>
        <v>33</v>
      </c>
    </row>
    <row r="528" spans="1:14" ht="16.5" x14ac:dyDescent="0.2">
      <c r="A528" s="1" t="s">
        <v>1709</v>
      </c>
      <c r="B528" s="1" t="s">
        <v>588</v>
      </c>
      <c r="C528" s="3" t="s">
        <v>46</v>
      </c>
      <c r="D528" s="1" t="str">
        <f>VLOOKUP(表1[[#This Row],[部门]],表2[],2,0)</f>
        <v>生产</v>
      </c>
      <c r="E528" s="1" t="s">
        <v>3485</v>
      </c>
      <c r="F528" s="1" t="s">
        <v>2832</v>
      </c>
      <c r="G528" s="1" t="str">
        <f>IF(MOD(MID(表1[[#This Row],[身份证号]],17,1),2)=1,"男","女")</f>
        <v>男</v>
      </c>
      <c r="H528" s="1" t="str">
        <f>TEXT(MID(表1[[#This Row],[身份证号]],7,8),"0000-00-00")</f>
        <v>1987-12-23</v>
      </c>
      <c r="I528" s="1" t="s">
        <v>3434</v>
      </c>
      <c r="J528" s="6">
        <v>41843</v>
      </c>
      <c r="K528" s="6">
        <v>41843</v>
      </c>
      <c r="L528" s="5">
        <f ca="1">DATEDIF(表1[[#This Row],[入职时间]],TODAY(),"Y")</f>
        <v>4</v>
      </c>
      <c r="M528" s="1">
        <f ca="1">DATEDIF(表1[[#This Row],[工作时间]],TODAY(),"Y")</f>
        <v>4</v>
      </c>
      <c r="N528" s="1">
        <f ca="1">DATEDIF(表1[[#This Row],[出生日期]],TODAY(),"Y")</f>
        <v>30</v>
      </c>
    </row>
    <row r="529" spans="1:14" ht="16.5" x14ac:dyDescent="0.2">
      <c r="A529" s="1" t="s">
        <v>1710</v>
      </c>
      <c r="B529" s="1" t="s">
        <v>589</v>
      </c>
      <c r="C529" s="3" t="s">
        <v>46</v>
      </c>
      <c r="D529" s="1" t="str">
        <f>VLOOKUP(表1[[#This Row],[部门]],表2[],2,0)</f>
        <v>生产</v>
      </c>
      <c r="E529" s="1" t="s">
        <v>3485</v>
      </c>
      <c r="F529" s="1" t="s">
        <v>2833</v>
      </c>
      <c r="G529" s="1" t="str">
        <f>IF(MOD(MID(表1[[#This Row],[身份证号]],17,1),2)=1,"男","女")</f>
        <v>女</v>
      </c>
      <c r="H529" s="1" t="str">
        <f>TEXT(MID(表1[[#This Row],[身份证号]],7,8),"0000-00-00")</f>
        <v>1984-09-20</v>
      </c>
      <c r="I529" s="1" t="s">
        <v>3434</v>
      </c>
      <c r="J529" s="6">
        <v>40672</v>
      </c>
      <c r="K529" s="6">
        <v>40672</v>
      </c>
      <c r="L529" s="5">
        <f ca="1">DATEDIF(表1[[#This Row],[入职时间]],TODAY(),"Y")</f>
        <v>7</v>
      </c>
      <c r="M529" s="1">
        <f ca="1">DATEDIF(表1[[#This Row],[工作时间]],TODAY(),"Y")</f>
        <v>7</v>
      </c>
      <c r="N529" s="1">
        <f ca="1">DATEDIF(表1[[#This Row],[出生日期]],TODAY(),"Y")</f>
        <v>33</v>
      </c>
    </row>
    <row r="530" spans="1:14" ht="16.5" x14ac:dyDescent="0.2">
      <c r="A530" s="1" t="s">
        <v>1711</v>
      </c>
      <c r="B530" s="1" t="s">
        <v>590</v>
      </c>
      <c r="C530" s="3" t="s">
        <v>46</v>
      </c>
      <c r="D530" s="1" t="str">
        <f>VLOOKUP(表1[[#This Row],[部门]],表2[],2,0)</f>
        <v>生产</v>
      </c>
      <c r="E530" s="1" t="s">
        <v>3485</v>
      </c>
      <c r="F530" s="1" t="s">
        <v>2834</v>
      </c>
      <c r="G530" s="1" t="str">
        <f>IF(MOD(MID(表1[[#This Row],[身份证号]],17,1),2)=1,"男","女")</f>
        <v>男</v>
      </c>
      <c r="H530" s="1" t="str">
        <f>TEXT(MID(表1[[#This Row],[身份证号]],7,8),"0000-00-00")</f>
        <v>1962-09-28</v>
      </c>
      <c r="I530" s="1" t="s">
        <v>3434</v>
      </c>
      <c r="J530" s="6">
        <v>35534</v>
      </c>
      <c r="K530" s="6">
        <v>32266</v>
      </c>
      <c r="L530" s="5">
        <f ca="1">DATEDIF(表1[[#This Row],[入职时间]],TODAY(),"Y")</f>
        <v>21</v>
      </c>
      <c r="M530" s="1">
        <f ca="1">DATEDIF(表1[[#This Row],[工作时间]],TODAY(),"Y")</f>
        <v>30</v>
      </c>
      <c r="N530" s="1">
        <f ca="1">DATEDIF(表1[[#This Row],[出生日期]],TODAY(),"Y")</f>
        <v>55</v>
      </c>
    </row>
    <row r="531" spans="1:14" ht="16.5" x14ac:dyDescent="0.2">
      <c r="A531" s="1" t="s">
        <v>1712</v>
      </c>
      <c r="B531" s="1" t="s">
        <v>591</v>
      </c>
      <c r="C531" s="3" t="s">
        <v>46</v>
      </c>
      <c r="D531" s="1" t="str">
        <f>VLOOKUP(表1[[#This Row],[部门]],表2[],2,0)</f>
        <v>生产</v>
      </c>
      <c r="E531" s="1" t="s">
        <v>3485</v>
      </c>
      <c r="F531" s="1" t="s">
        <v>2835</v>
      </c>
      <c r="G531" s="1" t="str">
        <f>IF(MOD(MID(表1[[#This Row],[身份证号]],17,1),2)=1,"男","女")</f>
        <v>男</v>
      </c>
      <c r="H531" s="1" t="str">
        <f>TEXT(MID(表1[[#This Row],[身份证号]],7,8),"0000-00-00")</f>
        <v>1985-09-21</v>
      </c>
      <c r="I531" s="1" t="s">
        <v>3434</v>
      </c>
      <c r="J531" s="6">
        <v>41571</v>
      </c>
      <c r="K531" s="6">
        <v>41571</v>
      </c>
      <c r="L531" s="5">
        <f ca="1">DATEDIF(表1[[#This Row],[入职时间]],TODAY(),"Y")</f>
        <v>4</v>
      </c>
      <c r="M531" s="1">
        <f ca="1">DATEDIF(表1[[#This Row],[工作时间]],TODAY(),"Y")</f>
        <v>4</v>
      </c>
      <c r="N531" s="1">
        <f ca="1">DATEDIF(表1[[#This Row],[出生日期]],TODAY(),"Y")</f>
        <v>32</v>
      </c>
    </row>
    <row r="532" spans="1:14" ht="16.5" x14ac:dyDescent="0.2">
      <c r="A532" s="1" t="s">
        <v>1713</v>
      </c>
      <c r="B532" s="1" t="s">
        <v>592</v>
      </c>
      <c r="C532" s="3" t="s">
        <v>46</v>
      </c>
      <c r="D532" s="1" t="str">
        <f>VLOOKUP(表1[[#This Row],[部门]],表2[],2,0)</f>
        <v>生产</v>
      </c>
      <c r="E532" s="1" t="s">
        <v>3485</v>
      </c>
      <c r="F532" s="1" t="s">
        <v>2836</v>
      </c>
      <c r="G532" s="1" t="str">
        <f>IF(MOD(MID(表1[[#This Row],[身份证号]],17,1),2)=1,"男","女")</f>
        <v>男</v>
      </c>
      <c r="H532" s="1" t="str">
        <f>TEXT(MID(表1[[#This Row],[身份证号]],7,8),"0000-00-00")</f>
        <v>1978-11-02</v>
      </c>
      <c r="I532" s="1" t="s">
        <v>3434</v>
      </c>
      <c r="J532" s="6">
        <v>42025</v>
      </c>
      <c r="K532" s="6">
        <v>37229</v>
      </c>
      <c r="L532" s="5">
        <f ca="1">DATEDIF(表1[[#This Row],[入职时间]],TODAY(),"Y")</f>
        <v>3</v>
      </c>
      <c r="M532" s="1">
        <f ca="1">DATEDIF(表1[[#This Row],[工作时间]],TODAY(),"Y")</f>
        <v>16</v>
      </c>
      <c r="N532" s="1">
        <f ca="1">DATEDIF(表1[[#This Row],[出生日期]],TODAY(),"Y")</f>
        <v>39</v>
      </c>
    </row>
    <row r="533" spans="1:14" ht="16.5" x14ac:dyDescent="0.2">
      <c r="A533" s="1" t="s">
        <v>1714</v>
      </c>
      <c r="B533" s="1" t="s">
        <v>593</v>
      </c>
      <c r="C533" s="3" t="s">
        <v>46</v>
      </c>
      <c r="D533" s="1" t="str">
        <f>VLOOKUP(表1[[#This Row],[部门]],表2[],2,0)</f>
        <v>生产</v>
      </c>
      <c r="E533" s="1" t="s">
        <v>3485</v>
      </c>
      <c r="F533" s="1" t="s">
        <v>2837</v>
      </c>
      <c r="G533" s="1" t="str">
        <f>IF(MOD(MID(表1[[#This Row],[身份证号]],17,1),2)=1,"男","女")</f>
        <v>男</v>
      </c>
      <c r="H533" s="1" t="str">
        <f>TEXT(MID(表1[[#This Row],[身份证号]],7,8),"0000-00-00")</f>
        <v>1987-03-09</v>
      </c>
      <c r="I533" s="1" t="s">
        <v>3434</v>
      </c>
      <c r="J533" s="6">
        <v>40027</v>
      </c>
      <c r="K533" s="6">
        <v>40027</v>
      </c>
      <c r="L533" s="5">
        <f ca="1">DATEDIF(表1[[#This Row],[入职时间]],TODAY(),"Y")</f>
        <v>9</v>
      </c>
      <c r="M533" s="1">
        <f ca="1">DATEDIF(表1[[#This Row],[工作时间]],TODAY(),"Y")</f>
        <v>9</v>
      </c>
      <c r="N533" s="1">
        <f ca="1">DATEDIF(表1[[#This Row],[出生日期]],TODAY(),"Y")</f>
        <v>31</v>
      </c>
    </row>
    <row r="534" spans="1:14" ht="16.5" x14ac:dyDescent="0.2">
      <c r="A534" s="1" t="s">
        <v>1715</v>
      </c>
      <c r="B534" s="1" t="s">
        <v>594</v>
      </c>
      <c r="C534" s="3" t="s">
        <v>46</v>
      </c>
      <c r="D534" s="1" t="str">
        <f>VLOOKUP(表1[[#This Row],[部门]],表2[],2,0)</f>
        <v>生产</v>
      </c>
      <c r="E534" s="1" t="s">
        <v>3485</v>
      </c>
      <c r="F534" s="1" t="s">
        <v>2838</v>
      </c>
      <c r="G534" s="1" t="str">
        <f>IF(MOD(MID(表1[[#This Row],[身份证号]],17,1),2)=1,"男","女")</f>
        <v>男</v>
      </c>
      <c r="H534" s="1" t="str">
        <f>TEXT(MID(表1[[#This Row],[身份证号]],7,8),"0000-00-00")</f>
        <v>1987-08-02</v>
      </c>
      <c r="I534" s="1" t="s">
        <v>3434</v>
      </c>
      <c r="J534" s="6">
        <v>40852</v>
      </c>
      <c r="K534" s="6">
        <v>40852</v>
      </c>
      <c r="L534" s="5">
        <f ca="1">DATEDIF(表1[[#This Row],[入职时间]],TODAY(),"Y")</f>
        <v>6</v>
      </c>
      <c r="M534" s="1">
        <f ca="1">DATEDIF(表1[[#This Row],[工作时间]],TODAY(),"Y")</f>
        <v>6</v>
      </c>
      <c r="N534" s="1">
        <f ca="1">DATEDIF(表1[[#This Row],[出生日期]],TODAY(),"Y")</f>
        <v>31</v>
      </c>
    </row>
    <row r="535" spans="1:14" ht="16.5" x14ac:dyDescent="0.2">
      <c r="A535" s="1" t="s">
        <v>1716</v>
      </c>
      <c r="B535" s="1" t="s">
        <v>595</v>
      </c>
      <c r="C535" s="3" t="s">
        <v>46</v>
      </c>
      <c r="D535" s="1" t="str">
        <f>VLOOKUP(表1[[#This Row],[部门]],表2[],2,0)</f>
        <v>生产</v>
      </c>
      <c r="E535" s="1" t="s">
        <v>3485</v>
      </c>
      <c r="F535" s="1" t="s">
        <v>2839</v>
      </c>
      <c r="G535" s="1" t="str">
        <f>IF(MOD(MID(表1[[#This Row],[身份证号]],17,1),2)=1,"男","女")</f>
        <v>男</v>
      </c>
      <c r="H535" s="1" t="str">
        <f>TEXT(MID(表1[[#This Row],[身份证号]],7,8),"0000-00-00")</f>
        <v>1986-08-12</v>
      </c>
      <c r="I535" s="1" t="s">
        <v>3434</v>
      </c>
      <c r="J535" s="6">
        <v>40161</v>
      </c>
      <c r="K535" s="6">
        <v>40161</v>
      </c>
      <c r="L535" s="5">
        <f ca="1">DATEDIF(表1[[#This Row],[入职时间]],TODAY(),"Y")</f>
        <v>8</v>
      </c>
      <c r="M535" s="1">
        <f ca="1">DATEDIF(表1[[#This Row],[工作时间]],TODAY(),"Y")</f>
        <v>8</v>
      </c>
      <c r="N535" s="1">
        <f ca="1">DATEDIF(表1[[#This Row],[出生日期]],TODAY(),"Y")</f>
        <v>32</v>
      </c>
    </row>
    <row r="536" spans="1:14" ht="16.5" x14ac:dyDescent="0.2">
      <c r="A536" s="1" t="s">
        <v>1717</v>
      </c>
      <c r="B536" s="1" t="s">
        <v>596</v>
      </c>
      <c r="C536" s="3" t="s">
        <v>46</v>
      </c>
      <c r="D536" s="1" t="str">
        <f>VLOOKUP(表1[[#This Row],[部门]],表2[],2,0)</f>
        <v>生产</v>
      </c>
      <c r="E536" s="1" t="s">
        <v>3485</v>
      </c>
      <c r="F536" s="1" t="s">
        <v>2840</v>
      </c>
      <c r="G536" s="1" t="str">
        <f>IF(MOD(MID(表1[[#This Row],[身份证号]],17,1),2)=1,"男","女")</f>
        <v>男</v>
      </c>
      <c r="H536" s="1" t="str">
        <f>TEXT(MID(表1[[#This Row],[身份证号]],7,8),"0000-00-00")</f>
        <v>1985-11-19</v>
      </c>
      <c r="I536" s="1" t="s">
        <v>3434</v>
      </c>
      <c r="J536" s="6">
        <v>40677</v>
      </c>
      <c r="K536" s="6">
        <v>40677</v>
      </c>
      <c r="L536" s="5">
        <f ca="1">DATEDIF(表1[[#This Row],[入职时间]],TODAY(),"Y")</f>
        <v>7</v>
      </c>
      <c r="M536" s="1">
        <f ca="1">DATEDIF(表1[[#This Row],[工作时间]],TODAY(),"Y")</f>
        <v>7</v>
      </c>
      <c r="N536" s="1">
        <f ca="1">DATEDIF(表1[[#This Row],[出生日期]],TODAY(),"Y")</f>
        <v>32</v>
      </c>
    </row>
    <row r="537" spans="1:14" ht="16.5" x14ac:dyDescent="0.2">
      <c r="A537" s="1" t="s">
        <v>1718</v>
      </c>
      <c r="B537" s="1" t="s">
        <v>597</v>
      </c>
      <c r="C537" s="3" t="s">
        <v>46</v>
      </c>
      <c r="D537" s="1" t="str">
        <f>VLOOKUP(表1[[#This Row],[部门]],表2[],2,0)</f>
        <v>生产</v>
      </c>
      <c r="E537" s="1" t="s">
        <v>3485</v>
      </c>
      <c r="F537" s="1" t="s">
        <v>2841</v>
      </c>
      <c r="G537" s="1" t="str">
        <f>IF(MOD(MID(表1[[#This Row],[身份证号]],17,1),2)=1,"男","女")</f>
        <v>男</v>
      </c>
      <c r="H537" s="1" t="str">
        <f>TEXT(MID(表1[[#This Row],[身份证号]],7,8),"0000-00-00")</f>
        <v>1983-10-06</v>
      </c>
      <c r="I537" s="1" t="s">
        <v>3434</v>
      </c>
      <c r="J537" s="6">
        <v>41392</v>
      </c>
      <c r="K537" s="6">
        <v>38879</v>
      </c>
      <c r="L537" s="5">
        <f ca="1">DATEDIF(表1[[#This Row],[入职时间]],TODAY(),"Y")</f>
        <v>5</v>
      </c>
      <c r="M537" s="1">
        <f ca="1">DATEDIF(表1[[#This Row],[工作时间]],TODAY(),"Y")</f>
        <v>12</v>
      </c>
      <c r="N537" s="1">
        <f ca="1">DATEDIF(表1[[#This Row],[出生日期]],TODAY(),"Y")</f>
        <v>34</v>
      </c>
    </row>
    <row r="538" spans="1:14" ht="16.5" x14ac:dyDescent="0.2">
      <c r="A538" s="1" t="s">
        <v>1719</v>
      </c>
      <c r="B538" s="1" t="s">
        <v>598</v>
      </c>
      <c r="C538" s="3" t="s">
        <v>46</v>
      </c>
      <c r="D538" s="1" t="str">
        <f>VLOOKUP(表1[[#This Row],[部门]],表2[],2,0)</f>
        <v>生产</v>
      </c>
      <c r="E538" s="1" t="s">
        <v>3485</v>
      </c>
      <c r="F538" s="1" t="s">
        <v>2842</v>
      </c>
      <c r="G538" s="1" t="str">
        <f>IF(MOD(MID(表1[[#This Row],[身份证号]],17,1),2)=1,"男","女")</f>
        <v>女</v>
      </c>
      <c r="H538" s="1" t="str">
        <f>TEXT(MID(表1[[#This Row],[身份证号]],7,8),"0000-00-00")</f>
        <v>1987-03-05</v>
      </c>
      <c r="I538" s="1" t="s">
        <v>3434</v>
      </c>
      <c r="J538" s="6">
        <v>42040</v>
      </c>
      <c r="K538" s="6">
        <v>42040</v>
      </c>
      <c r="L538" s="5">
        <f ca="1">DATEDIF(表1[[#This Row],[入职时间]],TODAY(),"Y")</f>
        <v>3</v>
      </c>
      <c r="M538" s="1">
        <f ca="1">DATEDIF(表1[[#This Row],[工作时间]],TODAY(),"Y")</f>
        <v>3</v>
      </c>
      <c r="N538" s="1">
        <f ca="1">DATEDIF(表1[[#This Row],[出生日期]],TODAY(),"Y")</f>
        <v>31</v>
      </c>
    </row>
    <row r="539" spans="1:14" ht="16.5" x14ac:dyDescent="0.2">
      <c r="A539" s="1" t="s">
        <v>1720</v>
      </c>
      <c r="B539" s="1" t="s">
        <v>350</v>
      </c>
      <c r="C539" s="3" t="s">
        <v>46</v>
      </c>
      <c r="D539" s="1" t="str">
        <f>VLOOKUP(表1[[#This Row],[部门]],表2[],2,0)</f>
        <v>生产</v>
      </c>
      <c r="E539" s="1" t="s">
        <v>3485</v>
      </c>
      <c r="F539" s="1" t="s">
        <v>2843</v>
      </c>
      <c r="G539" s="1" t="str">
        <f>IF(MOD(MID(表1[[#This Row],[身份证号]],17,1),2)=1,"男","女")</f>
        <v>女</v>
      </c>
      <c r="H539" s="1" t="str">
        <f>TEXT(MID(表1[[#This Row],[身份证号]],7,8),"0000-00-00")</f>
        <v>1987-01-21</v>
      </c>
      <c r="I539" s="1" t="s">
        <v>3434</v>
      </c>
      <c r="J539" s="6">
        <v>41946</v>
      </c>
      <c r="K539" s="6">
        <v>41946</v>
      </c>
      <c r="L539" s="5">
        <f ca="1">DATEDIF(表1[[#This Row],[入职时间]],TODAY(),"Y")</f>
        <v>3</v>
      </c>
      <c r="M539" s="1">
        <f ca="1">DATEDIF(表1[[#This Row],[工作时间]],TODAY(),"Y")</f>
        <v>3</v>
      </c>
      <c r="N539" s="1">
        <f ca="1">DATEDIF(表1[[#This Row],[出生日期]],TODAY(),"Y")</f>
        <v>31</v>
      </c>
    </row>
    <row r="540" spans="1:14" ht="16.5" x14ac:dyDescent="0.2">
      <c r="A540" s="1" t="s">
        <v>1721</v>
      </c>
      <c r="B540" s="1" t="s">
        <v>599</v>
      </c>
      <c r="C540" s="3" t="s">
        <v>46</v>
      </c>
      <c r="D540" s="1" t="str">
        <f>VLOOKUP(表1[[#This Row],[部门]],表2[],2,0)</f>
        <v>生产</v>
      </c>
      <c r="E540" s="1" t="s">
        <v>3485</v>
      </c>
      <c r="F540" s="1" t="s">
        <v>2844</v>
      </c>
      <c r="G540" s="1" t="str">
        <f>IF(MOD(MID(表1[[#This Row],[身份证号]],17,1),2)=1,"男","女")</f>
        <v>男</v>
      </c>
      <c r="H540" s="1" t="str">
        <f>TEXT(MID(表1[[#This Row],[身份证号]],7,8),"0000-00-00")</f>
        <v>1988-03-27</v>
      </c>
      <c r="I540" s="1" t="s">
        <v>3434</v>
      </c>
      <c r="J540" s="6">
        <v>41447</v>
      </c>
      <c r="K540" s="6">
        <v>41447</v>
      </c>
      <c r="L540" s="5">
        <f ca="1">DATEDIF(表1[[#This Row],[入职时间]],TODAY(),"Y")</f>
        <v>5</v>
      </c>
      <c r="M540" s="1">
        <f ca="1">DATEDIF(表1[[#This Row],[工作时间]],TODAY(),"Y")</f>
        <v>5</v>
      </c>
      <c r="N540" s="1">
        <f ca="1">DATEDIF(表1[[#This Row],[出生日期]],TODAY(),"Y")</f>
        <v>30</v>
      </c>
    </row>
    <row r="541" spans="1:14" ht="16.5" x14ac:dyDescent="0.2">
      <c r="A541" s="1" t="s">
        <v>1722</v>
      </c>
      <c r="B541" s="1" t="s">
        <v>600</v>
      </c>
      <c r="C541" s="3" t="s">
        <v>46</v>
      </c>
      <c r="D541" s="1" t="str">
        <f>VLOOKUP(表1[[#This Row],[部门]],表2[],2,0)</f>
        <v>生产</v>
      </c>
      <c r="E541" s="1" t="s">
        <v>3485</v>
      </c>
      <c r="F541" s="1" t="s">
        <v>2845</v>
      </c>
      <c r="G541" s="1" t="str">
        <f>IF(MOD(MID(表1[[#This Row],[身份证号]],17,1),2)=1,"男","女")</f>
        <v>男</v>
      </c>
      <c r="H541" s="1" t="str">
        <f>TEXT(MID(表1[[#This Row],[身份证号]],7,8),"0000-00-00")</f>
        <v>1970-09-18</v>
      </c>
      <c r="I541" s="1" t="s">
        <v>3434</v>
      </c>
      <c r="J541" s="6">
        <v>40059</v>
      </c>
      <c r="K541" s="6">
        <v>34655</v>
      </c>
      <c r="L541" s="5">
        <f ca="1">DATEDIF(表1[[#This Row],[入职时间]],TODAY(),"Y")</f>
        <v>8</v>
      </c>
      <c r="M541" s="1">
        <f ca="1">DATEDIF(表1[[#This Row],[工作时间]],TODAY(),"Y")</f>
        <v>23</v>
      </c>
      <c r="N541" s="1">
        <f ca="1">DATEDIF(表1[[#This Row],[出生日期]],TODAY(),"Y")</f>
        <v>47</v>
      </c>
    </row>
    <row r="542" spans="1:14" ht="16.5" x14ac:dyDescent="0.2">
      <c r="A542" s="1" t="s">
        <v>1723</v>
      </c>
      <c r="B542" s="1" t="s">
        <v>601</v>
      </c>
      <c r="C542" s="3" t="s">
        <v>46</v>
      </c>
      <c r="D542" s="1" t="str">
        <f>VLOOKUP(表1[[#This Row],[部门]],表2[],2,0)</f>
        <v>生产</v>
      </c>
      <c r="E542" s="1" t="s">
        <v>3485</v>
      </c>
      <c r="F542" s="1" t="s">
        <v>2846</v>
      </c>
      <c r="G542" s="1" t="str">
        <f>IF(MOD(MID(表1[[#This Row],[身份证号]],17,1),2)=1,"男","女")</f>
        <v>男</v>
      </c>
      <c r="H542" s="1" t="str">
        <f>TEXT(MID(表1[[#This Row],[身份证号]],7,8),"0000-00-00")</f>
        <v>1985-10-13</v>
      </c>
      <c r="I542" s="1" t="s">
        <v>3434</v>
      </c>
      <c r="J542" s="6">
        <v>40426</v>
      </c>
      <c r="K542" s="6">
        <v>39667</v>
      </c>
      <c r="L542" s="5">
        <f ca="1">DATEDIF(表1[[#This Row],[入职时间]],TODAY(),"Y")</f>
        <v>7</v>
      </c>
      <c r="M542" s="1">
        <f ca="1">DATEDIF(表1[[#This Row],[工作时间]],TODAY(),"Y")</f>
        <v>10</v>
      </c>
      <c r="N542" s="1">
        <f ca="1">DATEDIF(表1[[#This Row],[出生日期]],TODAY(),"Y")</f>
        <v>32</v>
      </c>
    </row>
    <row r="543" spans="1:14" ht="16.5" x14ac:dyDescent="0.2">
      <c r="A543" s="1" t="s">
        <v>1724</v>
      </c>
      <c r="B543" s="1" t="s">
        <v>602</v>
      </c>
      <c r="C543" s="3" t="s">
        <v>46</v>
      </c>
      <c r="D543" s="1" t="str">
        <f>VLOOKUP(表1[[#This Row],[部门]],表2[],2,0)</f>
        <v>生产</v>
      </c>
      <c r="E543" s="1" t="s">
        <v>3485</v>
      </c>
      <c r="F543" s="1" t="s">
        <v>2847</v>
      </c>
      <c r="G543" s="1" t="str">
        <f>IF(MOD(MID(表1[[#This Row],[身份证号]],17,1),2)=1,"男","女")</f>
        <v>男</v>
      </c>
      <c r="H543" s="1" t="str">
        <f>TEXT(MID(表1[[#This Row],[身份证号]],7,8),"0000-00-00")</f>
        <v>1985-11-22</v>
      </c>
      <c r="I543" s="1" t="s">
        <v>3434</v>
      </c>
      <c r="J543" s="6">
        <v>40647</v>
      </c>
      <c r="K543" s="6">
        <v>40647</v>
      </c>
      <c r="L543" s="5">
        <f ca="1">DATEDIF(表1[[#This Row],[入职时间]],TODAY(),"Y")</f>
        <v>7</v>
      </c>
      <c r="M543" s="1">
        <f ca="1">DATEDIF(表1[[#This Row],[工作时间]],TODAY(),"Y")</f>
        <v>7</v>
      </c>
      <c r="N543" s="1">
        <f ca="1">DATEDIF(表1[[#This Row],[出生日期]],TODAY(),"Y")</f>
        <v>32</v>
      </c>
    </row>
    <row r="544" spans="1:14" ht="16.5" x14ac:dyDescent="0.2">
      <c r="A544" s="1" t="s">
        <v>1725</v>
      </c>
      <c r="B544" s="1" t="s">
        <v>603</v>
      </c>
      <c r="C544" s="3" t="s">
        <v>46</v>
      </c>
      <c r="D544" s="1" t="str">
        <f>VLOOKUP(表1[[#This Row],[部门]],表2[],2,0)</f>
        <v>生产</v>
      </c>
      <c r="E544" s="1" t="s">
        <v>3485</v>
      </c>
      <c r="F544" s="1" t="s">
        <v>2848</v>
      </c>
      <c r="G544" s="1" t="str">
        <f>IF(MOD(MID(表1[[#This Row],[身份证号]],17,1),2)=1,"男","女")</f>
        <v>男</v>
      </c>
      <c r="H544" s="1" t="str">
        <f>TEXT(MID(表1[[#This Row],[身份证号]],7,8),"0000-00-00")</f>
        <v>1987-10-05</v>
      </c>
      <c r="I544" s="1" t="s">
        <v>3434</v>
      </c>
      <c r="J544" s="6">
        <v>41039</v>
      </c>
      <c r="K544" s="6">
        <v>40623</v>
      </c>
      <c r="L544" s="5">
        <f ca="1">DATEDIF(表1[[#This Row],[入职时间]],TODAY(),"Y")</f>
        <v>6</v>
      </c>
      <c r="M544" s="1">
        <f ca="1">DATEDIF(表1[[#This Row],[工作时间]],TODAY(),"Y")</f>
        <v>7</v>
      </c>
      <c r="N544" s="1">
        <f ca="1">DATEDIF(表1[[#This Row],[出生日期]],TODAY(),"Y")</f>
        <v>30</v>
      </c>
    </row>
    <row r="545" spans="1:14" ht="16.5" x14ac:dyDescent="0.2">
      <c r="A545" s="1" t="s">
        <v>1726</v>
      </c>
      <c r="B545" s="1" t="s">
        <v>604</v>
      </c>
      <c r="C545" s="3" t="s">
        <v>46</v>
      </c>
      <c r="D545" s="1" t="str">
        <f>VLOOKUP(表1[[#This Row],[部门]],表2[],2,0)</f>
        <v>生产</v>
      </c>
      <c r="E545" s="1" t="s">
        <v>3485</v>
      </c>
      <c r="F545" s="1" t="s">
        <v>2849</v>
      </c>
      <c r="G545" s="1" t="str">
        <f>IF(MOD(MID(表1[[#This Row],[身份证号]],17,1),2)=1,"男","女")</f>
        <v>男</v>
      </c>
      <c r="H545" s="1" t="str">
        <f>TEXT(MID(表1[[#This Row],[身份证号]],7,8),"0000-00-00")</f>
        <v>1987-08-07</v>
      </c>
      <c r="I545" s="1" t="s">
        <v>3434</v>
      </c>
      <c r="J545" s="6">
        <v>41162</v>
      </c>
      <c r="K545" s="6">
        <v>41162</v>
      </c>
      <c r="L545" s="5">
        <f ca="1">DATEDIF(表1[[#This Row],[入职时间]],TODAY(),"Y")</f>
        <v>5</v>
      </c>
      <c r="M545" s="1">
        <f ca="1">DATEDIF(表1[[#This Row],[工作时间]],TODAY(),"Y")</f>
        <v>5</v>
      </c>
      <c r="N545" s="1">
        <f ca="1">DATEDIF(表1[[#This Row],[出生日期]],TODAY(),"Y")</f>
        <v>31</v>
      </c>
    </row>
    <row r="546" spans="1:14" ht="16.5" x14ac:dyDescent="0.2">
      <c r="A546" s="1" t="s">
        <v>1727</v>
      </c>
      <c r="B546" s="1" t="s">
        <v>605</v>
      </c>
      <c r="C546" s="3" t="s">
        <v>46</v>
      </c>
      <c r="D546" s="1" t="str">
        <f>VLOOKUP(表1[[#This Row],[部门]],表2[],2,0)</f>
        <v>生产</v>
      </c>
      <c r="E546" s="1" t="s">
        <v>3485</v>
      </c>
      <c r="F546" s="1" t="s">
        <v>2850</v>
      </c>
      <c r="G546" s="1" t="str">
        <f>IF(MOD(MID(表1[[#This Row],[身份证号]],17,1),2)=1,"男","女")</f>
        <v>女</v>
      </c>
      <c r="H546" s="1" t="str">
        <f>TEXT(MID(表1[[#This Row],[身份证号]],7,8),"0000-00-00")</f>
        <v>1987-09-03</v>
      </c>
      <c r="I546" s="1" t="s">
        <v>3434</v>
      </c>
      <c r="J546" s="6">
        <v>40192</v>
      </c>
      <c r="K546" s="6">
        <v>40192</v>
      </c>
      <c r="L546" s="5">
        <f ca="1">DATEDIF(表1[[#This Row],[入职时间]],TODAY(),"Y")</f>
        <v>8</v>
      </c>
      <c r="M546" s="1">
        <f ca="1">DATEDIF(表1[[#This Row],[工作时间]],TODAY(),"Y")</f>
        <v>8</v>
      </c>
      <c r="N546" s="1">
        <f ca="1">DATEDIF(表1[[#This Row],[出生日期]],TODAY(),"Y")</f>
        <v>30</v>
      </c>
    </row>
    <row r="547" spans="1:14" ht="16.5" x14ac:dyDescent="0.2">
      <c r="A547" s="1" t="s">
        <v>1728</v>
      </c>
      <c r="B547" s="1" t="s">
        <v>606</v>
      </c>
      <c r="C547" s="3" t="s">
        <v>46</v>
      </c>
      <c r="D547" s="1" t="str">
        <f>VLOOKUP(表1[[#This Row],[部门]],表2[],2,0)</f>
        <v>生产</v>
      </c>
      <c r="E547" s="1" t="s">
        <v>3485</v>
      </c>
      <c r="F547" s="1" t="s">
        <v>2851</v>
      </c>
      <c r="G547" s="1" t="str">
        <f>IF(MOD(MID(表1[[#This Row],[身份证号]],17,1),2)=1,"男","女")</f>
        <v>女</v>
      </c>
      <c r="H547" s="1" t="str">
        <f>TEXT(MID(表1[[#This Row],[身份证号]],7,8),"0000-00-00")</f>
        <v>1986-12-23</v>
      </c>
      <c r="I547" s="1" t="s">
        <v>3434</v>
      </c>
      <c r="J547" s="6">
        <v>40513</v>
      </c>
      <c r="K547" s="6">
        <v>40513</v>
      </c>
      <c r="L547" s="5">
        <f ca="1">DATEDIF(表1[[#This Row],[入职时间]],TODAY(),"Y")</f>
        <v>7</v>
      </c>
      <c r="M547" s="1">
        <f ca="1">DATEDIF(表1[[#This Row],[工作时间]],TODAY(),"Y")</f>
        <v>7</v>
      </c>
      <c r="N547" s="1">
        <f ca="1">DATEDIF(表1[[#This Row],[出生日期]],TODAY(),"Y")</f>
        <v>31</v>
      </c>
    </row>
    <row r="548" spans="1:14" ht="16.5" x14ac:dyDescent="0.2">
      <c r="A548" s="1" t="s">
        <v>1729</v>
      </c>
      <c r="B548" s="1" t="s">
        <v>607</v>
      </c>
      <c r="C548" s="3" t="s">
        <v>46</v>
      </c>
      <c r="D548" s="1" t="str">
        <f>VLOOKUP(表1[[#This Row],[部门]],表2[],2,0)</f>
        <v>生产</v>
      </c>
      <c r="E548" s="1" t="s">
        <v>3485</v>
      </c>
      <c r="F548" s="1" t="s">
        <v>2852</v>
      </c>
      <c r="G548" s="1" t="str">
        <f>IF(MOD(MID(表1[[#This Row],[身份证号]],17,1),2)=1,"男","女")</f>
        <v>男</v>
      </c>
      <c r="H548" s="1" t="str">
        <f>TEXT(MID(表1[[#This Row],[身份证号]],7,8),"0000-00-00")</f>
        <v>1989-11-13</v>
      </c>
      <c r="I548" s="1" t="s">
        <v>3434</v>
      </c>
      <c r="J548" s="6">
        <v>42377</v>
      </c>
      <c r="K548" s="6">
        <v>42377</v>
      </c>
      <c r="L548" s="5">
        <f ca="1">DATEDIF(表1[[#This Row],[入职时间]],TODAY(),"Y")</f>
        <v>2</v>
      </c>
      <c r="M548" s="1">
        <f ca="1">DATEDIF(表1[[#This Row],[工作时间]],TODAY(),"Y")</f>
        <v>2</v>
      </c>
      <c r="N548" s="1">
        <f ca="1">DATEDIF(表1[[#This Row],[出生日期]],TODAY(),"Y")</f>
        <v>28</v>
      </c>
    </row>
    <row r="549" spans="1:14" ht="16.5" x14ac:dyDescent="0.2">
      <c r="A549" s="1" t="s">
        <v>1730</v>
      </c>
      <c r="B549" s="1" t="s">
        <v>608</v>
      </c>
      <c r="C549" s="3" t="s">
        <v>46</v>
      </c>
      <c r="D549" s="1" t="str">
        <f>VLOOKUP(表1[[#This Row],[部门]],表2[],2,0)</f>
        <v>生产</v>
      </c>
      <c r="E549" s="1" t="s">
        <v>3485</v>
      </c>
      <c r="F549" s="1" t="s">
        <v>2853</v>
      </c>
      <c r="G549" s="1" t="str">
        <f>IF(MOD(MID(表1[[#This Row],[身份证号]],17,1),2)=1,"男","女")</f>
        <v>男</v>
      </c>
      <c r="H549" s="1" t="str">
        <f>TEXT(MID(表1[[#This Row],[身份证号]],7,8),"0000-00-00")</f>
        <v>1987-10-30</v>
      </c>
      <c r="I549" s="1" t="s">
        <v>3434</v>
      </c>
      <c r="J549" s="6">
        <v>41995</v>
      </c>
      <c r="K549" s="6">
        <v>41995</v>
      </c>
      <c r="L549" s="5">
        <f ca="1">DATEDIF(表1[[#This Row],[入职时间]],TODAY(),"Y")</f>
        <v>3</v>
      </c>
      <c r="M549" s="1">
        <f ca="1">DATEDIF(表1[[#This Row],[工作时间]],TODAY(),"Y")</f>
        <v>3</v>
      </c>
      <c r="N549" s="1">
        <f ca="1">DATEDIF(表1[[#This Row],[出生日期]],TODAY(),"Y")</f>
        <v>30</v>
      </c>
    </row>
    <row r="550" spans="1:14" ht="16.5" x14ac:dyDescent="0.2">
      <c r="A550" s="1" t="s">
        <v>1731</v>
      </c>
      <c r="B550" s="1" t="s">
        <v>609</v>
      </c>
      <c r="C550" s="3" t="s">
        <v>46</v>
      </c>
      <c r="D550" s="1" t="str">
        <f>VLOOKUP(表1[[#This Row],[部门]],表2[],2,0)</f>
        <v>生产</v>
      </c>
      <c r="E550" s="1" t="s">
        <v>3485</v>
      </c>
      <c r="F550" s="1" t="s">
        <v>2854</v>
      </c>
      <c r="G550" s="1" t="str">
        <f>IF(MOD(MID(表1[[#This Row],[身份证号]],17,1),2)=1,"男","女")</f>
        <v>男</v>
      </c>
      <c r="H550" s="1" t="str">
        <f>TEXT(MID(表1[[#This Row],[身份证号]],7,8),"0000-00-00")</f>
        <v>1989-10-01</v>
      </c>
      <c r="I550" s="1" t="s">
        <v>3434</v>
      </c>
      <c r="J550" s="6">
        <v>42599</v>
      </c>
      <c r="K550" s="6">
        <v>42599</v>
      </c>
      <c r="L550" s="5">
        <f ca="1">DATEDIF(表1[[#This Row],[入职时间]],TODAY(),"Y")</f>
        <v>2</v>
      </c>
      <c r="M550" s="1">
        <f ca="1">DATEDIF(表1[[#This Row],[工作时间]],TODAY(),"Y")</f>
        <v>2</v>
      </c>
      <c r="N550" s="1">
        <f ca="1">DATEDIF(表1[[#This Row],[出生日期]],TODAY(),"Y")</f>
        <v>28</v>
      </c>
    </row>
    <row r="551" spans="1:14" ht="16.5" x14ac:dyDescent="0.2">
      <c r="A551" s="1" t="s">
        <v>1732</v>
      </c>
      <c r="B551" s="1" t="s">
        <v>610</v>
      </c>
      <c r="C551" s="3" t="s">
        <v>46</v>
      </c>
      <c r="D551" s="1" t="str">
        <f>VLOOKUP(表1[[#This Row],[部门]],表2[],2,0)</f>
        <v>生产</v>
      </c>
      <c r="E551" s="1" t="s">
        <v>3485</v>
      </c>
      <c r="F551" s="1" t="s">
        <v>2855</v>
      </c>
      <c r="G551" s="1" t="str">
        <f>IF(MOD(MID(表1[[#This Row],[身份证号]],17,1),2)=1,"男","女")</f>
        <v>男</v>
      </c>
      <c r="H551" s="1" t="str">
        <f>TEXT(MID(表1[[#This Row],[身份证号]],7,8),"0000-00-00")</f>
        <v>1989-03-03</v>
      </c>
      <c r="I551" s="1" t="s">
        <v>3434</v>
      </c>
      <c r="J551" s="6">
        <v>41264</v>
      </c>
      <c r="K551" s="6">
        <v>41264</v>
      </c>
      <c r="L551" s="5">
        <f ca="1">DATEDIF(表1[[#This Row],[入职时间]],TODAY(),"Y")</f>
        <v>5</v>
      </c>
      <c r="M551" s="1">
        <f ca="1">DATEDIF(表1[[#This Row],[工作时间]],TODAY(),"Y")</f>
        <v>5</v>
      </c>
      <c r="N551" s="1">
        <f ca="1">DATEDIF(表1[[#This Row],[出生日期]],TODAY(),"Y")</f>
        <v>29</v>
      </c>
    </row>
    <row r="552" spans="1:14" ht="16.5" x14ac:dyDescent="0.2">
      <c r="A552" s="1" t="s">
        <v>1733</v>
      </c>
      <c r="B552" s="1" t="s">
        <v>611</v>
      </c>
      <c r="C552" s="3" t="s">
        <v>46</v>
      </c>
      <c r="D552" s="1" t="str">
        <f>VLOOKUP(表1[[#This Row],[部门]],表2[],2,0)</f>
        <v>生产</v>
      </c>
      <c r="E552" s="1" t="s">
        <v>3485</v>
      </c>
      <c r="F552" s="1" t="s">
        <v>2856</v>
      </c>
      <c r="G552" s="1" t="str">
        <f>IF(MOD(MID(表1[[#This Row],[身份证号]],17,1),2)=1,"男","女")</f>
        <v>男</v>
      </c>
      <c r="H552" s="1" t="str">
        <f>TEXT(MID(表1[[#This Row],[身份证号]],7,8),"0000-00-00")</f>
        <v>1984-08-04</v>
      </c>
      <c r="I552" s="1" t="s">
        <v>3434</v>
      </c>
      <c r="J552" s="6">
        <v>40834</v>
      </c>
      <c r="K552" s="6">
        <v>40834</v>
      </c>
      <c r="L552" s="5">
        <f ca="1">DATEDIF(表1[[#This Row],[入职时间]],TODAY(),"Y")</f>
        <v>6</v>
      </c>
      <c r="M552" s="1">
        <f ca="1">DATEDIF(表1[[#This Row],[工作时间]],TODAY(),"Y")</f>
        <v>6</v>
      </c>
      <c r="N552" s="1">
        <f ca="1">DATEDIF(表1[[#This Row],[出生日期]],TODAY(),"Y")</f>
        <v>34</v>
      </c>
    </row>
    <row r="553" spans="1:14" ht="16.5" x14ac:dyDescent="0.2">
      <c r="A553" s="1" t="s">
        <v>1734</v>
      </c>
      <c r="B553" s="1" t="s">
        <v>612</v>
      </c>
      <c r="C553" s="3" t="s">
        <v>46</v>
      </c>
      <c r="D553" s="1" t="str">
        <f>VLOOKUP(表1[[#This Row],[部门]],表2[],2,0)</f>
        <v>生产</v>
      </c>
      <c r="E553" s="1" t="s">
        <v>3485</v>
      </c>
      <c r="F553" s="1" t="s">
        <v>2857</v>
      </c>
      <c r="G553" s="1" t="str">
        <f>IF(MOD(MID(表1[[#This Row],[身份证号]],17,1),2)=1,"男","女")</f>
        <v>男</v>
      </c>
      <c r="H553" s="1" t="str">
        <f>TEXT(MID(表1[[#This Row],[身份证号]],7,8),"0000-00-00")</f>
        <v>1988-12-25</v>
      </c>
      <c r="I553" s="1" t="s">
        <v>3434</v>
      </c>
      <c r="J553" s="6">
        <v>41964</v>
      </c>
      <c r="K553" s="6">
        <v>41964</v>
      </c>
      <c r="L553" s="5">
        <f ca="1">DATEDIF(表1[[#This Row],[入职时间]],TODAY(),"Y")</f>
        <v>3</v>
      </c>
      <c r="M553" s="1">
        <f ca="1">DATEDIF(表1[[#This Row],[工作时间]],TODAY(),"Y")</f>
        <v>3</v>
      </c>
      <c r="N553" s="1">
        <f ca="1">DATEDIF(表1[[#This Row],[出生日期]],TODAY(),"Y")</f>
        <v>29</v>
      </c>
    </row>
    <row r="554" spans="1:14" ht="16.5" x14ac:dyDescent="0.2">
      <c r="A554" s="1" t="s">
        <v>1735</v>
      </c>
      <c r="B554" s="1" t="s">
        <v>613</v>
      </c>
      <c r="C554" s="3" t="s">
        <v>46</v>
      </c>
      <c r="D554" s="1" t="str">
        <f>VLOOKUP(表1[[#This Row],[部门]],表2[],2,0)</f>
        <v>生产</v>
      </c>
      <c r="E554" s="1" t="s">
        <v>3485</v>
      </c>
      <c r="F554" s="1" t="s">
        <v>2858</v>
      </c>
      <c r="G554" s="1" t="str">
        <f>IF(MOD(MID(表1[[#This Row],[身份证号]],17,1),2)=1,"男","女")</f>
        <v>男</v>
      </c>
      <c r="H554" s="1" t="str">
        <f>TEXT(MID(表1[[#This Row],[身份证号]],7,8),"0000-00-00")</f>
        <v>1987-08-17</v>
      </c>
      <c r="I554" s="1" t="s">
        <v>3434</v>
      </c>
      <c r="J554" s="6">
        <v>41614</v>
      </c>
      <c r="K554" s="6">
        <v>41614</v>
      </c>
      <c r="L554" s="5">
        <f ca="1">DATEDIF(表1[[#This Row],[入职时间]],TODAY(),"Y")</f>
        <v>4</v>
      </c>
      <c r="M554" s="1">
        <f ca="1">DATEDIF(表1[[#This Row],[工作时间]],TODAY(),"Y")</f>
        <v>4</v>
      </c>
      <c r="N554" s="1">
        <f ca="1">DATEDIF(表1[[#This Row],[出生日期]],TODAY(),"Y")</f>
        <v>31</v>
      </c>
    </row>
    <row r="555" spans="1:14" ht="16.5" x14ac:dyDescent="0.2">
      <c r="A555" s="1" t="s">
        <v>1736</v>
      </c>
      <c r="B555" s="1" t="s">
        <v>614</v>
      </c>
      <c r="C555" s="3" t="s">
        <v>46</v>
      </c>
      <c r="D555" s="1" t="str">
        <f>VLOOKUP(表1[[#This Row],[部门]],表2[],2,0)</f>
        <v>生产</v>
      </c>
      <c r="E555" s="1" t="s">
        <v>3485</v>
      </c>
      <c r="F555" s="1" t="s">
        <v>2859</v>
      </c>
      <c r="G555" s="1" t="str">
        <f>IF(MOD(MID(表1[[#This Row],[身份证号]],17,1),2)=1,"男","女")</f>
        <v>女</v>
      </c>
      <c r="H555" s="1" t="str">
        <f>TEXT(MID(表1[[#This Row],[身份证号]],7,8),"0000-00-00")</f>
        <v>1986-10-11</v>
      </c>
      <c r="I555" s="1" t="s">
        <v>3434</v>
      </c>
      <c r="J555" s="6">
        <v>41155</v>
      </c>
      <c r="K555" s="6">
        <v>41155</v>
      </c>
      <c r="L555" s="5">
        <f ca="1">DATEDIF(表1[[#This Row],[入职时间]],TODAY(),"Y")</f>
        <v>5</v>
      </c>
      <c r="M555" s="1">
        <f ca="1">DATEDIF(表1[[#This Row],[工作时间]],TODAY(),"Y")</f>
        <v>5</v>
      </c>
      <c r="N555" s="1">
        <f ca="1">DATEDIF(表1[[#This Row],[出生日期]],TODAY(),"Y")</f>
        <v>31</v>
      </c>
    </row>
    <row r="556" spans="1:14" ht="16.5" x14ac:dyDescent="0.2">
      <c r="A556" s="1" t="s">
        <v>1737</v>
      </c>
      <c r="B556" s="1" t="s">
        <v>615</v>
      </c>
      <c r="C556" s="3" t="s">
        <v>46</v>
      </c>
      <c r="D556" s="1" t="str">
        <f>VLOOKUP(表1[[#This Row],[部门]],表2[],2,0)</f>
        <v>生产</v>
      </c>
      <c r="E556" s="1" t="s">
        <v>3485</v>
      </c>
      <c r="F556" s="1" t="s">
        <v>2860</v>
      </c>
      <c r="G556" s="1" t="str">
        <f>IF(MOD(MID(表1[[#This Row],[身份证号]],17,1),2)=1,"男","女")</f>
        <v>女</v>
      </c>
      <c r="H556" s="1" t="str">
        <f>TEXT(MID(表1[[#This Row],[身份证号]],7,8),"0000-00-00")</f>
        <v>1981-04-05</v>
      </c>
      <c r="I556" s="1" t="s">
        <v>3434</v>
      </c>
      <c r="J556" s="6">
        <v>37934</v>
      </c>
      <c r="K556" s="6">
        <v>37934</v>
      </c>
      <c r="L556" s="5">
        <f ca="1">DATEDIF(表1[[#This Row],[入职时间]],TODAY(),"Y")</f>
        <v>14</v>
      </c>
      <c r="M556" s="1">
        <f ca="1">DATEDIF(表1[[#This Row],[工作时间]],TODAY(),"Y")</f>
        <v>14</v>
      </c>
      <c r="N556" s="1">
        <f ca="1">DATEDIF(表1[[#This Row],[出生日期]],TODAY(),"Y")</f>
        <v>37</v>
      </c>
    </row>
    <row r="557" spans="1:14" ht="16.5" x14ac:dyDescent="0.2">
      <c r="A557" s="1" t="s">
        <v>1738</v>
      </c>
      <c r="B557" s="1" t="s">
        <v>616</v>
      </c>
      <c r="C557" s="3" t="s">
        <v>46</v>
      </c>
      <c r="D557" s="1" t="str">
        <f>VLOOKUP(表1[[#This Row],[部门]],表2[],2,0)</f>
        <v>生产</v>
      </c>
      <c r="E557" s="1" t="s">
        <v>3485</v>
      </c>
      <c r="F557" s="1" t="s">
        <v>2861</v>
      </c>
      <c r="G557" s="1" t="str">
        <f>IF(MOD(MID(表1[[#This Row],[身份证号]],17,1),2)=1,"男","女")</f>
        <v>男</v>
      </c>
      <c r="H557" s="1" t="str">
        <f>TEXT(MID(表1[[#This Row],[身份证号]],7,8),"0000-00-00")</f>
        <v>1984-03-19</v>
      </c>
      <c r="I557" s="1" t="s">
        <v>3434</v>
      </c>
      <c r="J557" s="6">
        <v>40299</v>
      </c>
      <c r="K557" s="6">
        <v>40299</v>
      </c>
      <c r="L557" s="5">
        <f ca="1">DATEDIF(表1[[#This Row],[入职时间]],TODAY(),"Y")</f>
        <v>8</v>
      </c>
      <c r="M557" s="1">
        <f ca="1">DATEDIF(表1[[#This Row],[工作时间]],TODAY(),"Y")</f>
        <v>8</v>
      </c>
      <c r="N557" s="1">
        <f ca="1">DATEDIF(表1[[#This Row],[出生日期]],TODAY(),"Y")</f>
        <v>34</v>
      </c>
    </row>
    <row r="558" spans="1:14" ht="16.5" x14ac:dyDescent="0.2">
      <c r="A558" s="1" t="s">
        <v>1739</v>
      </c>
      <c r="B558" s="1" t="s">
        <v>617</v>
      </c>
      <c r="C558" s="3" t="s">
        <v>46</v>
      </c>
      <c r="D558" s="1" t="str">
        <f>VLOOKUP(表1[[#This Row],[部门]],表2[],2,0)</f>
        <v>生产</v>
      </c>
      <c r="E558" s="1" t="s">
        <v>3485</v>
      </c>
      <c r="F558" s="1" t="s">
        <v>2862</v>
      </c>
      <c r="G558" s="1" t="str">
        <f>IF(MOD(MID(表1[[#This Row],[身份证号]],17,1),2)=1,"男","女")</f>
        <v>男</v>
      </c>
      <c r="H558" s="1" t="str">
        <f>TEXT(MID(表1[[#This Row],[身份证号]],7,8),"0000-00-00")</f>
        <v>1984-11-08</v>
      </c>
      <c r="I558" s="1" t="s">
        <v>3434</v>
      </c>
      <c r="J558" s="6">
        <v>40298</v>
      </c>
      <c r="K558" s="6">
        <v>39505</v>
      </c>
      <c r="L558" s="5">
        <f ca="1">DATEDIF(表1[[#This Row],[入职时间]],TODAY(),"Y")</f>
        <v>8</v>
      </c>
      <c r="M558" s="1">
        <f ca="1">DATEDIF(表1[[#This Row],[工作时间]],TODAY(),"Y")</f>
        <v>10</v>
      </c>
      <c r="N558" s="1">
        <f ca="1">DATEDIF(表1[[#This Row],[出生日期]],TODAY(),"Y")</f>
        <v>33</v>
      </c>
    </row>
    <row r="559" spans="1:14" ht="16.5" x14ac:dyDescent="0.2">
      <c r="A559" s="1" t="s">
        <v>1740</v>
      </c>
      <c r="B559" s="1" t="s">
        <v>618</v>
      </c>
      <c r="C559" s="3" t="s">
        <v>46</v>
      </c>
      <c r="D559" s="1" t="str">
        <f>VLOOKUP(表1[[#This Row],[部门]],表2[],2,0)</f>
        <v>生产</v>
      </c>
      <c r="E559" s="1" t="s">
        <v>3485</v>
      </c>
      <c r="F559" s="1" t="s">
        <v>2863</v>
      </c>
      <c r="G559" s="1" t="str">
        <f>IF(MOD(MID(表1[[#This Row],[身份证号]],17,1),2)=1,"男","女")</f>
        <v>男</v>
      </c>
      <c r="H559" s="1" t="str">
        <f>TEXT(MID(表1[[#This Row],[身份证号]],7,8),"0000-00-00")</f>
        <v>1987-09-24</v>
      </c>
      <c r="I559" s="1" t="s">
        <v>3434</v>
      </c>
      <c r="J559" s="6">
        <v>42084</v>
      </c>
      <c r="K559" s="6">
        <v>42084</v>
      </c>
      <c r="L559" s="5">
        <f ca="1">DATEDIF(表1[[#This Row],[入职时间]],TODAY(),"Y")</f>
        <v>3</v>
      </c>
      <c r="M559" s="1">
        <f ca="1">DATEDIF(表1[[#This Row],[工作时间]],TODAY(),"Y")</f>
        <v>3</v>
      </c>
      <c r="N559" s="1">
        <f ca="1">DATEDIF(表1[[#This Row],[出生日期]],TODAY(),"Y")</f>
        <v>30</v>
      </c>
    </row>
    <row r="560" spans="1:14" ht="16.5" x14ac:dyDescent="0.2">
      <c r="A560" s="1" t="s">
        <v>1741</v>
      </c>
      <c r="B560" s="1" t="s">
        <v>619</v>
      </c>
      <c r="C560" s="3" t="s">
        <v>46</v>
      </c>
      <c r="D560" s="1" t="str">
        <f>VLOOKUP(表1[[#This Row],[部门]],表2[],2,0)</f>
        <v>生产</v>
      </c>
      <c r="E560" s="1" t="s">
        <v>3485</v>
      </c>
      <c r="F560" s="1" t="s">
        <v>2864</v>
      </c>
      <c r="G560" s="1" t="str">
        <f>IF(MOD(MID(表1[[#This Row],[身份证号]],17,1),2)=1,"男","女")</f>
        <v>男</v>
      </c>
      <c r="H560" s="1" t="str">
        <f>TEXT(MID(表1[[#This Row],[身份证号]],7,8),"0000-00-00")</f>
        <v>1989-02-15</v>
      </c>
      <c r="I560" s="1" t="s">
        <v>3434</v>
      </c>
      <c r="J560" s="6">
        <v>41520</v>
      </c>
      <c r="K560" s="6">
        <v>41520</v>
      </c>
      <c r="L560" s="5">
        <f ca="1">DATEDIF(表1[[#This Row],[入职时间]],TODAY(),"Y")</f>
        <v>4</v>
      </c>
      <c r="M560" s="1">
        <f ca="1">DATEDIF(表1[[#This Row],[工作时间]],TODAY(),"Y")</f>
        <v>4</v>
      </c>
      <c r="N560" s="1">
        <f ca="1">DATEDIF(表1[[#This Row],[出生日期]],TODAY(),"Y")</f>
        <v>29</v>
      </c>
    </row>
    <row r="561" spans="1:14" ht="16.5" x14ac:dyDescent="0.2">
      <c r="A561" s="1" t="s">
        <v>1742</v>
      </c>
      <c r="B561" s="1" t="s">
        <v>620</v>
      </c>
      <c r="C561" s="3" t="s">
        <v>46</v>
      </c>
      <c r="D561" s="1" t="str">
        <f>VLOOKUP(表1[[#This Row],[部门]],表2[],2,0)</f>
        <v>生产</v>
      </c>
      <c r="E561" s="1" t="s">
        <v>3485</v>
      </c>
      <c r="F561" s="1" t="s">
        <v>2865</v>
      </c>
      <c r="G561" s="1" t="str">
        <f>IF(MOD(MID(表1[[#This Row],[身份证号]],17,1),2)=1,"男","女")</f>
        <v>男</v>
      </c>
      <c r="H561" s="1" t="str">
        <f>TEXT(MID(表1[[#This Row],[身份证号]],7,8),"0000-00-00")</f>
        <v>1983-05-18</v>
      </c>
      <c r="I561" s="1" t="s">
        <v>3434</v>
      </c>
      <c r="J561" s="6">
        <v>38680</v>
      </c>
      <c r="K561" s="6">
        <v>38680</v>
      </c>
      <c r="L561" s="5">
        <f ca="1">DATEDIF(表1[[#This Row],[入职时间]],TODAY(),"Y")</f>
        <v>12</v>
      </c>
      <c r="M561" s="1">
        <f ca="1">DATEDIF(表1[[#This Row],[工作时间]],TODAY(),"Y")</f>
        <v>12</v>
      </c>
      <c r="N561" s="1">
        <f ca="1">DATEDIF(表1[[#This Row],[出生日期]],TODAY(),"Y")</f>
        <v>35</v>
      </c>
    </row>
    <row r="562" spans="1:14" ht="16.5" x14ac:dyDescent="0.2">
      <c r="A562" s="1" t="s">
        <v>1743</v>
      </c>
      <c r="B562" s="1" t="s">
        <v>621</v>
      </c>
      <c r="C562" s="3" t="s">
        <v>46</v>
      </c>
      <c r="D562" s="1" t="str">
        <f>VLOOKUP(表1[[#This Row],[部门]],表2[],2,0)</f>
        <v>生产</v>
      </c>
      <c r="E562" s="1" t="s">
        <v>3485</v>
      </c>
      <c r="F562" s="1" t="s">
        <v>2866</v>
      </c>
      <c r="G562" s="1" t="str">
        <f>IF(MOD(MID(表1[[#This Row],[身份证号]],17,1),2)=1,"男","女")</f>
        <v>男</v>
      </c>
      <c r="H562" s="1" t="str">
        <f>TEXT(MID(表1[[#This Row],[身份证号]],7,8),"0000-00-00")</f>
        <v>1986-10-02</v>
      </c>
      <c r="I562" s="1" t="s">
        <v>3434</v>
      </c>
      <c r="J562" s="6">
        <v>41564</v>
      </c>
      <c r="K562" s="6">
        <v>40283</v>
      </c>
      <c r="L562" s="5">
        <f ca="1">DATEDIF(表1[[#This Row],[入职时间]],TODAY(),"Y")</f>
        <v>4</v>
      </c>
      <c r="M562" s="1">
        <f ca="1">DATEDIF(表1[[#This Row],[工作时间]],TODAY(),"Y")</f>
        <v>8</v>
      </c>
      <c r="N562" s="1">
        <f ca="1">DATEDIF(表1[[#This Row],[出生日期]],TODAY(),"Y")</f>
        <v>31</v>
      </c>
    </row>
    <row r="563" spans="1:14" ht="16.5" x14ac:dyDescent="0.2">
      <c r="A563" s="1" t="s">
        <v>1744</v>
      </c>
      <c r="B563" s="1" t="s">
        <v>622</v>
      </c>
      <c r="C563" s="3" t="s">
        <v>46</v>
      </c>
      <c r="D563" s="1" t="str">
        <f>VLOOKUP(表1[[#This Row],[部门]],表2[],2,0)</f>
        <v>生产</v>
      </c>
      <c r="E563" s="1" t="s">
        <v>3485</v>
      </c>
      <c r="F563" s="1" t="s">
        <v>2867</v>
      </c>
      <c r="G563" s="1" t="str">
        <f>IF(MOD(MID(表1[[#This Row],[身份证号]],17,1),2)=1,"男","女")</f>
        <v>男</v>
      </c>
      <c r="H563" s="1" t="str">
        <f>TEXT(MID(表1[[#This Row],[身份证号]],7,8),"0000-00-00")</f>
        <v>1984-06-09</v>
      </c>
      <c r="I563" s="1" t="s">
        <v>3434</v>
      </c>
      <c r="J563" s="6">
        <v>40314</v>
      </c>
      <c r="K563" s="6">
        <v>40314</v>
      </c>
      <c r="L563" s="5">
        <f ca="1">DATEDIF(表1[[#This Row],[入职时间]],TODAY(),"Y")</f>
        <v>8</v>
      </c>
      <c r="M563" s="1">
        <f ca="1">DATEDIF(表1[[#This Row],[工作时间]],TODAY(),"Y")</f>
        <v>8</v>
      </c>
      <c r="N563" s="1">
        <f ca="1">DATEDIF(表1[[#This Row],[出生日期]],TODAY(),"Y")</f>
        <v>34</v>
      </c>
    </row>
    <row r="564" spans="1:14" ht="16.5" x14ac:dyDescent="0.2">
      <c r="A564" s="1" t="s">
        <v>1745</v>
      </c>
      <c r="B564" s="1" t="s">
        <v>623</v>
      </c>
      <c r="C564" s="3" t="s">
        <v>46</v>
      </c>
      <c r="D564" s="1" t="str">
        <f>VLOOKUP(表1[[#This Row],[部门]],表2[],2,0)</f>
        <v>生产</v>
      </c>
      <c r="E564" s="1" t="s">
        <v>3485</v>
      </c>
      <c r="F564" s="1" t="s">
        <v>2868</v>
      </c>
      <c r="G564" s="1" t="str">
        <f>IF(MOD(MID(表1[[#This Row],[身份证号]],17,1),2)=1,"男","女")</f>
        <v>男</v>
      </c>
      <c r="H564" s="1" t="str">
        <f>TEXT(MID(表1[[#This Row],[身份证号]],7,8),"0000-00-00")</f>
        <v>1989-03-09</v>
      </c>
      <c r="I564" s="1" t="s">
        <v>3434</v>
      </c>
      <c r="J564" s="6">
        <v>41769</v>
      </c>
      <c r="K564" s="6">
        <v>41769</v>
      </c>
      <c r="L564" s="5">
        <f ca="1">DATEDIF(表1[[#This Row],[入职时间]],TODAY(),"Y")</f>
        <v>4</v>
      </c>
      <c r="M564" s="1">
        <f ca="1">DATEDIF(表1[[#This Row],[工作时间]],TODAY(),"Y")</f>
        <v>4</v>
      </c>
      <c r="N564" s="1">
        <f ca="1">DATEDIF(表1[[#This Row],[出生日期]],TODAY(),"Y")</f>
        <v>29</v>
      </c>
    </row>
    <row r="565" spans="1:14" ht="16.5" x14ac:dyDescent="0.2">
      <c r="A565" s="1" t="s">
        <v>1746</v>
      </c>
      <c r="B565" s="1" t="s">
        <v>624</v>
      </c>
      <c r="C565" s="3" t="s">
        <v>46</v>
      </c>
      <c r="D565" s="1" t="str">
        <f>VLOOKUP(表1[[#This Row],[部门]],表2[],2,0)</f>
        <v>生产</v>
      </c>
      <c r="E565" s="1" t="s">
        <v>3485</v>
      </c>
      <c r="F565" s="1" t="s">
        <v>2869</v>
      </c>
      <c r="G565" s="1" t="str">
        <f>IF(MOD(MID(表1[[#This Row],[身份证号]],17,1),2)=1,"男","女")</f>
        <v>女</v>
      </c>
      <c r="H565" s="1" t="str">
        <f>TEXT(MID(表1[[#This Row],[身份证号]],7,8),"0000-00-00")</f>
        <v>1985-02-01</v>
      </c>
      <c r="I565" s="1" t="s">
        <v>3434</v>
      </c>
      <c r="J565" s="6">
        <v>40921</v>
      </c>
      <c r="K565" s="6">
        <v>40921</v>
      </c>
      <c r="L565" s="5">
        <f ca="1">DATEDIF(表1[[#This Row],[入职时间]],TODAY(),"Y")</f>
        <v>6</v>
      </c>
      <c r="M565" s="1">
        <f ca="1">DATEDIF(表1[[#This Row],[工作时间]],TODAY(),"Y")</f>
        <v>6</v>
      </c>
      <c r="N565" s="1">
        <f ca="1">DATEDIF(表1[[#This Row],[出生日期]],TODAY(),"Y")</f>
        <v>33</v>
      </c>
    </row>
    <row r="566" spans="1:14" ht="16.5" x14ac:dyDescent="0.2">
      <c r="A566" s="1" t="s">
        <v>1747</v>
      </c>
      <c r="B566" s="1" t="s">
        <v>625</v>
      </c>
      <c r="C566" s="3" t="s">
        <v>46</v>
      </c>
      <c r="D566" s="1" t="str">
        <f>VLOOKUP(表1[[#This Row],[部门]],表2[],2,0)</f>
        <v>生产</v>
      </c>
      <c r="E566" s="1" t="s">
        <v>3485</v>
      </c>
      <c r="F566" s="1" t="s">
        <v>2870</v>
      </c>
      <c r="G566" s="1" t="str">
        <f>IF(MOD(MID(表1[[#This Row],[身份证号]],17,1),2)=1,"男","女")</f>
        <v>男</v>
      </c>
      <c r="H566" s="1" t="str">
        <f>TEXT(MID(表1[[#This Row],[身份证号]],7,8),"0000-00-00")</f>
        <v>1964-06-23</v>
      </c>
      <c r="I566" s="1" t="s">
        <v>3434</v>
      </c>
      <c r="J566" s="6">
        <v>34560</v>
      </c>
      <c r="K566" s="6">
        <v>32630</v>
      </c>
      <c r="L566" s="5">
        <f ca="1">DATEDIF(表1[[#This Row],[入职时间]],TODAY(),"Y")</f>
        <v>24</v>
      </c>
      <c r="M566" s="1">
        <f ca="1">DATEDIF(表1[[#This Row],[工作时间]],TODAY(),"Y")</f>
        <v>29</v>
      </c>
      <c r="N566" s="1">
        <f ca="1">DATEDIF(表1[[#This Row],[出生日期]],TODAY(),"Y")</f>
        <v>54</v>
      </c>
    </row>
    <row r="567" spans="1:14" ht="16.5" x14ac:dyDescent="0.2">
      <c r="A567" s="1" t="s">
        <v>1748</v>
      </c>
      <c r="B567" s="1" t="s">
        <v>626</v>
      </c>
      <c r="C567" s="3" t="s">
        <v>46</v>
      </c>
      <c r="D567" s="1" t="str">
        <f>VLOOKUP(表1[[#This Row],[部门]],表2[],2,0)</f>
        <v>生产</v>
      </c>
      <c r="E567" s="1" t="s">
        <v>3485</v>
      </c>
      <c r="F567" s="1" t="s">
        <v>2871</v>
      </c>
      <c r="G567" s="1" t="str">
        <f>IF(MOD(MID(表1[[#This Row],[身份证号]],17,1),2)=1,"男","女")</f>
        <v>女</v>
      </c>
      <c r="H567" s="1" t="str">
        <f>TEXT(MID(表1[[#This Row],[身份证号]],7,8),"0000-00-00")</f>
        <v>1979-03-14</v>
      </c>
      <c r="I567" s="1" t="s">
        <v>3434</v>
      </c>
      <c r="J567" s="6">
        <v>38992</v>
      </c>
      <c r="K567" s="6">
        <v>38992</v>
      </c>
      <c r="L567" s="5">
        <f ca="1">DATEDIF(表1[[#This Row],[入职时间]],TODAY(),"Y")</f>
        <v>11</v>
      </c>
      <c r="M567" s="1">
        <f ca="1">DATEDIF(表1[[#This Row],[工作时间]],TODAY(),"Y")</f>
        <v>11</v>
      </c>
      <c r="N567" s="1">
        <f ca="1">DATEDIF(表1[[#This Row],[出生日期]],TODAY(),"Y")</f>
        <v>39</v>
      </c>
    </row>
    <row r="568" spans="1:14" ht="16.5" x14ac:dyDescent="0.2">
      <c r="A568" s="1" t="s">
        <v>1749</v>
      </c>
      <c r="B568" s="1" t="s">
        <v>627</v>
      </c>
      <c r="C568" s="3" t="s">
        <v>46</v>
      </c>
      <c r="D568" s="1" t="str">
        <f>VLOOKUP(表1[[#This Row],[部门]],表2[],2,0)</f>
        <v>生产</v>
      </c>
      <c r="E568" s="1" t="s">
        <v>3485</v>
      </c>
      <c r="F568" s="1" t="s">
        <v>2872</v>
      </c>
      <c r="G568" s="1" t="str">
        <f>IF(MOD(MID(表1[[#This Row],[身份证号]],17,1),2)=1,"男","女")</f>
        <v>男</v>
      </c>
      <c r="H568" s="1" t="str">
        <f>TEXT(MID(表1[[#This Row],[身份证号]],7,8),"0000-00-00")</f>
        <v>1978-05-06</v>
      </c>
      <c r="I568" s="1" t="s">
        <v>3434</v>
      </c>
      <c r="J568" s="6">
        <v>38174</v>
      </c>
      <c r="K568" s="6">
        <v>38174</v>
      </c>
      <c r="L568" s="5">
        <f ca="1">DATEDIF(表1[[#This Row],[入职时间]],TODAY(),"Y")</f>
        <v>14</v>
      </c>
      <c r="M568" s="1">
        <f ca="1">DATEDIF(表1[[#This Row],[工作时间]],TODAY(),"Y")</f>
        <v>14</v>
      </c>
      <c r="N568" s="1">
        <f ca="1">DATEDIF(表1[[#This Row],[出生日期]],TODAY(),"Y")</f>
        <v>40</v>
      </c>
    </row>
    <row r="569" spans="1:14" ht="16.5" x14ac:dyDescent="0.2">
      <c r="A569" s="1" t="s">
        <v>1750</v>
      </c>
      <c r="B569" s="1" t="s">
        <v>628</v>
      </c>
      <c r="C569" s="3" t="s">
        <v>46</v>
      </c>
      <c r="D569" s="1" t="str">
        <f>VLOOKUP(表1[[#This Row],[部门]],表2[],2,0)</f>
        <v>生产</v>
      </c>
      <c r="E569" s="1" t="s">
        <v>3485</v>
      </c>
      <c r="F569" s="1" t="s">
        <v>2873</v>
      </c>
      <c r="G569" s="1" t="str">
        <f>IF(MOD(MID(表1[[#This Row],[身份证号]],17,1),2)=1,"男","女")</f>
        <v>男</v>
      </c>
      <c r="H569" s="1" t="str">
        <f>TEXT(MID(表1[[#This Row],[身份证号]],7,8),"0000-00-00")</f>
        <v>1974-02-11</v>
      </c>
      <c r="I569" s="1" t="s">
        <v>3434</v>
      </c>
      <c r="J569" s="6">
        <v>36663</v>
      </c>
      <c r="K569" s="6">
        <v>36206</v>
      </c>
      <c r="L569" s="5">
        <f ca="1">DATEDIF(表1[[#This Row],[入职时间]],TODAY(),"Y")</f>
        <v>18</v>
      </c>
      <c r="M569" s="1">
        <f ca="1">DATEDIF(表1[[#This Row],[工作时间]],TODAY(),"Y")</f>
        <v>19</v>
      </c>
      <c r="N569" s="1">
        <f ca="1">DATEDIF(表1[[#This Row],[出生日期]],TODAY(),"Y")</f>
        <v>44</v>
      </c>
    </row>
    <row r="570" spans="1:14" ht="16.5" x14ac:dyDescent="0.2">
      <c r="A570" s="1" t="s">
        <v>1751</v>
      </c>
      <c r="B570" s="1" t="s">
        <v>629</v>
      </c>
      <c r="C570" s="3" t="s">
        <v>46</v>
      </c>
      <c r="D570" s="1" t="str">
        <f>VLOOKUP(表1[[#This Row],[部门]],表2[],2,0)</f>
        <v>生产</v>
      </c>
      <c r="E570" s="1" t="s">
        <v>3485</v>
      </c>
      <c r="F570" s="1" t="s">
        <v>2874</v>
      </c>
      <c r="G570" s="1" t="str">
        <f>IF(MOD(MID(表1[[#This Row],[身份证号]],17,1),2)=1,"男","女")</f>
        <v>女</v>
      </c>
      <c r="H570" s="1" t="str">
        <f>TEXT(MID(表1[[#This Row],[身份证号]],7,8),"0000-00-00")</f>
        <v>1965-08-13</v>
      </c>
      <c r="I570" s="1" t="s">
        <v>3434</v>
      </c>
      <c r="J570" s="6">
        <v>33782</v>
      </c>
      <c r="K570" s="6">
        <v>33782</v>
      </c>
      <c r="L570" s="5">
        <f ca="1">DATEDIF(表1[[#This Row],[入职时间]],TODAY(),"Y")</f>
        <v>26</v>
      </c>
      <c r="M570" s="1">
        <f ca="1">DATEDIF(表1[[#This Row],[工作时间]],TODAY(),"Y")</f>
        <v>26</v>
      </c>
      <c r="N570" s="1">
        <f ca="1">DATEDIF(表1[[#This Row],[出生日期]],TODAY(),"Y")</f>
        <v>53</v>
      </c>
    </row>
    <row r="571" spans="1:14" ht="16.5" x14ac:dyDescent="0.2">
      <c r="A571" s="1" t="s">
        <v>1752</v>
      </c>
      <c r="B571" s="1" t="s">
        <v>630</v>
      </c>
      <c r="C571" s="3" t="s">
        <v>46</v>
      </c>
      <c r="D571" s="1" t="str">
        <f>VLOOKUP(表1[[#This Row],[部门]],表2[],2,0)</f>
        <v>生产</v>
      </c>
      <c r="E571" s="1" t="s">
        <v>3485</v>
      </c>
      <c r="F571" s="1" t="s">
        <v>2875</v>
      </c>
      <c r="G571" s="1" t="str">
        <f>IF(MOD(MID(表1[[#This Row],[身份证号]],17,1),2)=1,"男","女")</f>
        <v>男</v>
      </c>
      <c r="H571" s="1" t="str">
        <f>TEXT(MID(表1[[#This Row],[身份证号]],7,8),"0000-00-00")</f>
        <v>1965-08-23</v>
      </c>
      <c r="I571" s="1" t="s">
        <v>3434</v>
      </c>
      <c r="J571" s="6">
        <v>35531</v>
      </c>
      <c r="K571" s="6">
        <v>32654</v>
      </c>
      <c r="L571" s="5">
        <f ca="1">DATEDIF(表1[[#This Row],[入职时间]],TODAY(),"Y")</f>
        <v>21</v>
      </c>
      <c r="M571" s="1">
        <f ca="1">DATEDIF(表1[[#This Row],[工作时间]],TODAY(),"Y")</f>
        <v>29</v>
      </c>
      <c r="N571" s="1">
        <f ca="1">DATEDIF(表1[[#This Row],[出生日期]],TODAY(),"Y")</f>
        <v>53</v>
      </c>
    </row>
    <row r="572" spans="1:14" ht="16.5" x14ac:dyDescent="0.2">
      <c r="A572" s="1" t="s">
        <v>1753</v>
      </c>
      <c r="B572" s="1" t="s">
        <v>631</v>
      </c>
      <c r="C572" s="3" t="s">
        <v>46</v>
      </c>
      <c r="D572" s="1" t="str">
        <f>VLOOKUP(表1[[#This Row],[部门]],表2[],2,0)</f>
        <v>生产</v>
      </c>
      <c r="E572" s="1" t="s">
        <v>3485</v>
      </c>
      <c r="F572" s="1" t="s">
        <v>2876</v>
      </c>
      <c r="G572" s="1" t="str">
        <f>IF(MOD(MID(表1[[#This Row],[身份证号]],17,1),2)=1,"男","女")</f>
        <v>男</v>
      </c>
      <c r="H572" s="1" t="str">
        <f>TEXT(MID(表1[[#This Row],[身份证号]],7,8),"0000-00-00")</f>
        <v>1974-10-08</v>
      </c>
      <c r="I572" s="1" t="s">
        <v>3434</v>
      </c>
      <c r="J572" s="6">
        <v>42072</v>
      </c>
      <c r="K572" s="6">
        <v>35727</v>
      </c>
      <c r="L572" s="5">
        <f ca="1">DATEDIF(表1[[#This Row],[入职时间]],TODAY(),"Y")</f>
        <v>3</v>
      </c>
      <c r="M572" s="1">
        <f ca="1">DATEDIF(表1[[#This Row],[工作时间]],TODAY(),"Y")</f>
        <v>20</v>
      </c>
      <c r="N572" s="1">
        <f ca="1">DATEDIF(表1[[#This Row],[出生日期]],TODAY(),"Y")</f>
        <v>43</v>
      </c>
    </row>
    <row r="573" spans="1:14" ht="16.5" x14ac:dyDescent="0.2">
      <c r="A573" s="1" t="s">
        <v>1754</v>
      </c>
      <c r="B573" s="1" t="s">
        <v>632</v>
      </c>
      <c r="C573" s="3" t="s">
        <v>46</v>
      </c>
      <c r="D573" s="1" t="str">
        <f>VLOOKUP(表1[[#This Row],[部门]],表2[],2,0)</f>
        <v>生产</v>
      </c>
      <c r="E573" s="1" t="s">
        <v>3485</v>
      </c>
      <c r="F573" s="1" t="s">
        <v>2877</v>
      </c>
      <c r="G573" s="1" t="str">
        <f>IF(MOD(MID(表1[[#This Row],[身份证号]],17,1),2)=1,"男","女")</f>
        <v>女</v>
      </c>
      <c r="H573" s="1" t="str">
        <f>TEXT(MID(表1[[#This Row],[身份证号]],7,8),"0000-00-00")</f>
        <v>1964-07-31</v>
      </c>
      <c r="I573" s="1" t="s">
        <v>3434</v>
      </c>
      <c r="J573" s="6">
        <v>36410</v>
      </c>
      <c r="K573" s="6">
        <v>33960</v>
      </c>
      <c r="L573" s="5">
        <f ca="1">DATEDIF(表1[[#This Row],[入职时间]],TODAY(),"Y")</f>
        <v>18</v>
      </c>
      <c r="M573" s="1">
        <f ca="1">DATEDIF(表1[[#This Row],[工作时间]],TODAY(),"Y")</f>
        <v>25</v>
      </c>
      <c r="N573" s="1">
        <f ca="1">DATEDIF(表1[[#This Row],[出生日期]],TODAY(),"Y")</f>
        <v>54</v>
      </c>
    </row>
    <row r="574" spans="1:14" ht="16.5" x14ac:dyDescent="0.2">
      <c r="A574" s="1" t="s">
        <v>1755</v>
      </c>
      <c r="B574" s="1" t="s">
        <v>633</v>
      </c>
      <c r="C574" s="3" t="s">
        <v>46</v>
      </c>
      <c r="D574" s="1" t="str">
        <f>VLOOKUP(表1[[#This Row],[部门]],表2[],2,0)</f>
        <v>生产</v>
      </c>
      <c r="E574" s="1" t="s">
        <v>3485</v>
      </c>
      <c r="F574" s="1" t="s">
        <v>2878</v>
      </c>
      <c r="G574" s="1" t="str">
        <f>IF(MOD(MID(表1[[#This Row],[身份证号]],17,1),2)=1,"男","女")</f>
        <v>男</v>
      </c>
      <c r="H574" s="1" t="str">
        <f>TEXT(MID(表1[[#This Row],[身份证号]],7,8),"0000-00-00")</f>
        <v>1977-08-19</v>
      </c>
      <c r="I574" s="1" t="s">
        <v>3434</v>
      </c>
      <c r="J574" s="6">
        <v>41436</v>
      </c>
      <c r="K574" s="6">
        <v>37055</v>
      </c>
      <c r="L574" s="5">
        <f ca="1">DATEDIF(表1[[#This Row],[入职时间]],TODAY(),"Y")</f>
        <v>5</v>
      </c>
      <c r="M574" s="1">
        <f ca="1">DATEDIF(表1[[#This Row],[工作时间]],TODAY(),"Y")</f>
        <v>17</v>
      </c>
      <c r="N574" s="1">
        <f ca="1">DATEDIF(表1[[#This Row],[出生日期]],TODAY(),"Y")</f>
        <v>41</v>
      </c>
    </row>
    <row r="575" spans="1:14" ht="16.5" x14ac:dyDescent="0.2">
      <c r="A575" s="1" t="s">
        <v>1756</v>
      </c>
      <c r="B575" s="1" t="s">
        <v>634</v>
      </c>
      <c r="C575" s="3" t="s">
        <v>46</v>
      </c>
      <c r="D575" s="1" t="str">
        <f>VLOOKUP(表1[[#This Row],[部门]],表2[],2,0)</f>
        <v>生产</v>
      </c>
      <c r="E575" s="1" t="s">
        <v>3485</v>
      </c>
      <c r="F575" s="1" t="s">
        <v>2879</v>
      </c>
      <c r="G575" s="1" t="str">
        <f>IF(MOD(MID(表1[[#This Row],[身份证号]],17,1),2)=1,"男","女")</f>
        <v>男</v>
      </c>
      <c r="H575" s="1" t="str">
        <f>TEXT(MID(表1[[#This Row],[身份证号]],7,8),"0000-00-00")</f>
        <v>1982-04-04</v>
      </c>
      <c r="I575" s="1" t="s">
        <v>3434</v>
      </c>
      <c r="J575" s="6">
        <v>39400</v>
      </c>
      <c r="K575" s="6">
        <v>39400</v>
      </c>
      <c r="L575" s="5">
        <f ca="1">DATEDIF(表1[[#This Row],[入职时间]],TODAY(),"Y")</f>
        <v>10</v>
      </c>
      <c r="M575" s="1">
        <f ca="1">DATEDIF(表1[[#This Row],[工作时间]],TODAY(),"Y")</f>
        <v>10</v>
      </c>
      <c r="N575" s="1">
        <f ca="1">DATEDIF(表1[[#This Row],[出生日期]],TODAY(),"Y")</f>
        <v>36</v>
      </c>
    </row>
    <row r="576" spans="1:14" ht="16.5" x14ac:dyDescent="0.2">
      <c r="A576" s="1" t="s">
        <v>1757</v>
      </c>
      <c r="B576" s="1" t="s">
        <v>635</v>
      </c>
      <c r="C576" s="3" t="s">
        <v>46</v>
      </c>
      <c r="D576" s="1" t="str">
        <f>VLOOKUP(表1[[#This Row],[部门]],表2[],2,0)</f>
        <v>生产</v>
      </c>
      <c r="E576" s="1" t="s">
        <v>3485</v>
      </c>
      <c r="F576" s="1" t="s">
        <v>2880</v>
      </c>
      <c r="G576" s="1" t="str">
        <f>IF(MOD(MID(表1[[#This Row],[身份证号]],17,1),2)=1,"男","女")</f>
        <v>男</v>
      </c>
      <c r="H576" s="1" t="str">
        <f>TEXT(MID(表1[[#This Row],[身份证号]],7,8),"0000-00-00")</f>
        <v>1984-06-27</v>
      </c>
      <c r="I576" s="1" t="s">
        <v>3434</v>
      </c>
      <c r="J576" s="6">
        <v>40097</v>
      </c>
      <c r="K576" s="6">
        <v>40097</v>
      </c>
      <c r="L576" s="5">
        <f ca="1">DATEDIF(表1[[#This Row],[入职时间]],TODAY(),"Y")</f>
        <v>8</v>
      </c>
      <c r="M576" s="1">
        <f ca="1">DATEDIF(表1[[#This Row],[工作时间]],TODAY(),"Y")</f>
        <v>8</v>
      </c>
      <c r="N576" s="1">
        <f ca="1">DATEDIF(表1[[#This Row],[出生日期]],TODAY(),"Y")</f>
        <v>34</v>
      </c>
    </row>
    <row r="577" spans="1:14" ht="16.5" x14ac:dyDescent="0.2">
      <c r="A577" s="1" t="s">
        <v>1758</v>
      </c>
      <c r="B577" s="1" t="s">
        <v>636</v>
      </c>
      <c r="C577" s="3" t="s">
        <v>46</v>
      </c>
      <c r="D577" s="1" t="str">
        <f>VLOOKUP(表1[[#This Row],[部门]],表2[],2,0)</f>
        <v>生产</v>
      </c>
      <c r="E577" s="1" t="s">
        <v>3485</v>
      </c>
      <c r="F577" s="1" t="s">
        <v>2881</v>
      </c>
      <c r="G577" s="1" t="str">
        <f>IF(MOD(MID(表1[[#This Row],[身份证号]],17,1),2)=1,"男","女")</f>
        <v>男</v>
      </c>
      <c r="H577" s="1" t="str">
        <f>TEXT(MID(表1[[#This Row],[身份证号]],7,8),"0000-00-00")</f>
        <v>1989-09-21</v>
      </c>
      <c r="I577" s="1" t="s">
        <v>3434</v>
      </c>
      <c r="J577" s="6">
        <v>40931</v>
      </c>
      <c r="K577" s="6">
        <v>40931</v>
      </c>
      <c r="L577" s="5">
        <f ca="1">DATEDIF(表1[[#This Row],[入职时间]],TODAY(),"Y")</f>
        <v>6</v>
      </c>
      <c r="M577" s="1">
        <f ca="1">DATEDIF(表1[[#This Row],[工作时间]],TODAY(),"Y")</f>
        <v>6</v>
      </c>
      <c r="N577" s="1">
        <f ca="1">DATEDIF(表1[[#This Row],[出生日期]],TODAY(),"Y")</f>
        <v>28</v>
      </c>
    </row>
    <row r="578" spans="1:14" ht="16.5" x14ac:dyDescent="0.2">
      <c r="A578" s="1" t="s">
        <v>1759</v>
      </c>
      <c r="B578" s="1" t="s">
        <v>637</v>
      </c>
      <c r="C578" s="3" t="s">
        <v>46</v>
      </c>
      <c r="D578" s="1" t="str">
        <f>VLOOKUP(表1[[#This Row],[部门]],表2[],2,0)</f>
        <v>生产</v>
      </c>
      <c r="E578" s="1" t="s">
        <v>3485</v>
      </c>
      <c r="F578" s="1" t="s">
        <v>2882</v>
      </c>
      <c r="G578" s="1" t="str">
        <f>IF(MOD(MID(表1[[#This Row],[身份证号]],17,1),2)=1,"男","女")</f>
        <v>男</v>
      </c>
      <c r="H578" s="1" t="str">
        <f>TEXT(MID(表1[[#This Row],[身份证号]],7,8),"0000-00-00")</f>
        <v>1967-02-26</v>
      </c>
      <c r="I578" s="1" t="s">
        <v>3434</v>
      </c>
      <c r="J578" s="6">
        <v>38486</v>
      </c>
      <c r="K578" s="6">
        <v>33410</v>
      </c>
      <c r="L578" s="5">
        <f ca="1">DATEDIF(表1[[#This Row],[入职时间]],TODAY(),"Y")</f>
        <v>13</v>
      </c>
      <c r="M578" s="1">
        <f ca="1">DATEDIF(表1[[#This Row],[工作时间]],TODAY(),"Y")</f>
        <v>27</v>
      </c>
      <c r="N578" s="1">
        <f ca="1">DATEDIF(表1[[#This Row],[出生日期]],TODAY(),"Y")</f>
        <v>51</v>
      </c>
    </row>
    <row r="579" spans="1:14" ht="16.5" x14ac:dyDescent="0.2">
      <c r="A579" s="1" t="s">
        <v>1760</v>
      </c>
      <c r="B579" s="1" t="s">
        <v>638</v>
      </c>
      <c r="C579" s="3" t="s">
        <v>46</v>
      </c>
      <c r="D579" s="1" t="str">
        <f>VLOOKUP(表1[[#This Row],[部门]],表2[],2,0)</f>
        <v>生产</v>
      </c>
      <c r="E579" s="1" t="s">
        <v>3485</v>
      </c>
      <c r="F579" s="1" t="s">
        <v>2883</v>
      </c>
      <c r="G579" s="1" t="str">
        <f>IF(MOD(MID(表1[[#This Row],[身份证号]],17,1),2)=1,"男","女")</f>
        <v>男</v>
      </c>
      <c r="H579" s="1" t="str">
        <f>TEXT(MID(表1[[#This Row],[身份证号]],7,8),"0000-00-00")</f>
        <v>1975-07-19</v>
      </c>
      <c r="I579" s="1" t="s">
        <v>3434</v>
      </c>
      <c r="J579" s="6">
        <v>38691</v>
      </c>
      <c r="K579" s="6">
        <v>37367</v>
      </c>
      <c r="L579" s="5">
        <f ca="1">DATEDIF(表1[[#This Row],[入职时间]],TODAY(),"Y")</f>
        <v>12</v>
      </c>
      <c r="M579" s="1">
        <f ca="1">DATEDIF(表1[[#This Row],[工作时间]],TODAY(),"Y")</f>
        <v>16</v>
      </c>
      <c r="N579" s="1">
        <f ca="1">DATEDIF(表1[[#This Row],[出生日期]],TODAY(),"Y")</f>
        <v>43</v>
      </c>
    </row>
    <row r="580" spans="1:14" ht="16.5" x14ac:dyDescent="0.2">
      <c r="A580" s="1" t="s">
        <v>1761</v>
      </c>
      <c r="B580" s="1" t="s">
        <v>639</v>
      </c>
      <c r="C580" s="3" t="s">
        <v>46</v>
      </c>
      <c r="D580" s="1" t="str">
        <f>VLOOKUP(表1[[#This Row],[部门]],表2[],2,0)</f>
        <v>生产</v>
      </c>
      <c r="E580" s="1" t="s">
        <v>3485</v>
      </c>
      <c r="F580" s="1" t="s">
        <v>2884</v>
      </c>
      <c r="G580" s="1" t="str">
        <f>IF(MOD(MID(表1[[#This Row],[身份证号]],17,1),2)=1,"男","女")</f>
        <v>男</v>
      </c>
      <c r="H580" s="1" t="str">
        <f>TEXT(MID(表1[[#This Row],[身份证号]],7,8),"0000-00-00")</f>
        <v>1975-05-02</v>
      </c>
      <c r="I580" s="1" t="s">
        <v>3434</v>
      </c>
      <c r="J580" s="6">
        <v>40815</v>
      </c>
      <c r="K580" s="6">
        <v>37635</v>
      </c>
      <c r="L580" s="5">
        <f ca="1">DATEDIF(表1[[#This Row],[入职时间]],TODAY(),"Y")</f>
        <v>6</v>
      </c>
      <c r="M580" s="1">
        <f ca="1">DATEDIF(表1[[#This Row],[工作时间]],TODAY(),"Y")</f>
        <v>15</v>
      </c>
      <c r="N580" s="1">
        <f ca="1">DATEDIF(表1[[#This Row],[出生日期]],TODAY(),"Y")</f>
        <v>43</v>
      </c>
    </row>
    <row r="581" spans="1:14" ht="16.5" x14ac:dyDescent="0.2">
      <c r="A581" s="1" t="s">
        <v>1762</v>
      </c>
      <c r="B581" s="1" t="s">
        <v>640</v>
      </c>
      <c r="C581" s="3" t="s">
        <v>46</v>
      </c>
      <c r="D581" s="1" t="str">
        <f>VLOOKUP(表1[[#This Row],[部门]],表2[],2,0)</f>
        <v>生产</v>
      </c>
      <c r="E581" s="1" t="s">
        <v>3485</v>
      </c>
      <c r="F581" s="1" t="s">
        <v>2885</v>
      </c>
      <c r="G581" s="1" t="str">
        <f>IF(MOD(MID(表1[[#This Row],[身份证号]],17,1),2)=1,"男","女")</f>
        <v>男</v>
      </c>
      <c r="H581" s="1" t="str">
        <f>TEXT(MID(表1[[#This Row],[身份证号]],7,8),"0000-00-00")</f>
        <v>1978-11-10</v>
      </c>
      <c r="I581" s="1" t="s">
        <v>3434</v>
      </c>
      <c r="J581" s="6">
        <v>40241</v>
      </c>
      <c r="K581" s="6">
        <v>37920</v>
      </c>
      <c r="L581" s="5">
        <f ca="1">DATEDIF(表1[[#This Row],[入职时间]],TODAY(),"Y")</f>
        <v>8</v>
      </c>
      <c r="M581" s="1">
        <f ca="1">DATEDIF(表1[[#This Row],[工作时间]],TODAY(),"Y")</f>
        <v>14</v>
      </c>
      <c r="N581" s="1">
        <f ca="1">DATEDIF(表1[[#This Row],[出生日期]],TODAY(),"Y")</f>
        <v>39</v>
      </c>
    </row>
    <row r="582" spans="1:14" ht="16.5" x14ac:dyDescent="0.2">
      <c r="A582" s="1" t="s">
        <v>1763</v>
      </c>
      <c r="B582" s="1" t="s">
        <v>641</v>
      </c>
      <c r="C582" s="3" t="s">
        <v>46</v>
      </c>
      <c r="D582" s="1" t="str">
        <f>VLOOKUP(表1[[#This Row],[部门]],表2[],2,0)</f>
        <v>生产</v>
      </c>
      <c r="E582" s="1" t="s">
        <v>3485</v>
      </c>
      <c r="F582" s="1" t="s">
        <v>2886</v>
      </c>
      <c r="G582" s="1" t="str">
        <f>IF(MOD(MID(表1[[#This Row],[身份证号]],17,1),2)=1,"男","女")</f>
        <v>男</v>
      </c>
      <c r="H582" s="1" t="str">
        <f>TEXT(MID(表1[[#This Row],[身份证号]],7,8),"0000-00-00")</f>
        <v>1982-03-16</v>
      </c>
      <c r="I582" s="1" t="s">
        <v>3434</v>
      </c>
      <c r="J582" s="6">
        <v>40112</v>
      </c>
      <c r="K582" s="6">
        <v>40112</v>
      </c>
      <c r="L582" s="5">
        <f ca="1">DATEDIF(表1[[#This Row],[入职时间]],TODAY(),"Y")</f>
        <v>8</v>
      </c>
      <c r="M582" s="1">
        <f ca="1">DATEDIF(表1[[#This Row],[工作时间]],TODAY(),"Y")</f>
        <v>8</v>
      </c>
      <c r="N582" s="1">
        <f ca="1">DATEDIF(表1[[#This Row],[出生日期]],TODAY(),"Y")</f>
        <v>36</v>
      </c>
    </row>
    <row r="583" spans="1:14" ht="16.5" x14ac:dyDescent="0.2">
      <c r="A583" s="1" t="s">
        <v>1764</v>
      </c>
      <c r="B583" s="1" t="s">
        <v>642</v>
      </c>
      <c r="C583" s="3" t="s">
        <v>46</v>
      </c>
      <c r="D583" s="1" t="str">
        <f>VLOOKUP(表1[[#This Row],[部门]],表2[],2,0)</f>
        <v>生产</v>
      </c>
      <c r="E583" s="1" t="s">
        <v>3485</v>
      </c>
      <c r="F583" s="1" t="s">
        <v>2887</v>
      </c>
      <c r="G583" s="1" t="str">
        <f>IF(MOD(MID(表1[[#This Row],[身份证号]],17,1),2)=1,"男","女")</f>
        <v>男</v>
      </c>
      <c r="H583" s="1" t="str">
        <f>TEXT(MID(表1[[#This Row],[身份证号]],7,8),"0000-00-00")</f>
        <v>1973-07-18</v>
      </c>
      <c r="I583" s="1" t="s">
        <v>3434</v>
      </c>
      <c r="J583" s="6">
        <v>39111</v>
      </c>
      <c r="K583" s="6">
        <v>35608</v>
      </c>
      <c r="L583" s="5">
        <f ca="1">DATEDIF(表1[[#This Row],[入职时间]],TODAY(),"Y")</f>
        <v>11</v>
      </c>
      <c r="M583" s="1">
        <f ca="1">DATEDIF(表1[[#This Row],[工作时间]],TODAY(),"Y")</f>
        <v>21</v>
      </c>
      <c r="N583" s="1">
        <f ca="1">DATEDIF(表1[[#This Row],[出生日期]],TODAY(),"Y")</f>
        <v>45</v>
      </c>
    </row>
    <row r="584" spans="1:14" ht="16.5" x14ac:dyDescent="0.2">
      <c r="A584" s="1" t="s">
        <v>1765</v>
      </c>
      <c r="B584" s="1" t="s">
        <v>643</v>
      </c>
      <c r="C584" s="3" t="s">
        <v>46</v>
      </c>
      <c r="D584" s="1" t="str">
        <f>VLOOKUP(表1[[#This Row],[部门]],表2[],2,0)</f>
        <v>生产</v>
      </c>
      <c r="E584" s="1" t="s">
        <v>3485</v>
      </c>
      <c r="F584" s="1" t="s">
        <v>2888</v>
      </c>
      <c r="G584" s="1" t="str">
        <f>IF(MOD(MID(表1[[#This Row],[身份证号]],17,1),2)=1,"男","女")</f>
        <v>男</v>
      </c>
      <c r="H584" s="1" t="str">
        <f>TEXT(MID(表1[[#This Row],[身份证号]],7,8),"0000-00-00")</f>
        <v>1970-08-04</v>
      </c>
      <c r="I584" s="1" t="s">
        <v>3434</v>
      </c>
      <c r="J584" s="6">
        <v>37675</v>
      </c>
      <c r="K584" s="6">
        <v>33696</v>
      </c>
      <c r="L584" s="5">
        <f ca="1">DATEDIF(表1[[#This Row],[入职时间]],TODAY(),"Y")</f>
        <v>15</v>
      </c>
      <c r="M584" s="1">
        <f ca="1">DATEDIF(表1[[#This Row],[工作时间]],TODAY(),"Y")</f>
        <v>26</v>
      </c>
      <c r="N584" s="1">
        <f ca="1">DATEDIF(表1[[#This Row],[出生日期]],TODAY(),"Y")</f>
        <v>48</v>
      </c>
    </row>
    <row r="585" spans="1:14" ht="16.5" x14ac:dyDescent="0.2">
      <c r="A585" s="1" t="s">
        <v>1766</v>
      </c>
      <c r="B585" s="1" t="s">
        <v>644</v>
      </c>
      <c r="C585" s="3" t="s">
        <v>46</v>
      </c>
      <c r="D585" s="1" t="str">
        <f>VLOOKUP(表1[[#This Row],[部门]],表2[],2,0)</f>
        <v>生产</v>
      </c>
      <c r="E585" s="1" t="s">
        <v>3485</v>
      </c>
      <c r="F585" s="1" t="s">
        <v>2889</v>
      </c>
      <c r="G585" s="1" t="str">
        <f>IF(MOD(MID(表1[[#This Row],[身份证号]],17,1),2)=1,"男","女")</f>
        <v>男</v>
      </c>
      <c r="H585" s="1" t="str">
        <f>TEXT(MID(表1[[#This Row],[身份证号]],7,8),"0000-00-00")</f>
        <v>1995-12-02</v>
      </c>
      <c r="I585" s="1" t="s">
        <v>3434</v>
      </c>
      <c r="J585" s="6">
        <v>42571</v>
      </c>
      <c r="K585" s="6">
        <v>42571</v>
      </c>
      <c r="L585" s="5">
        <f ca="1">DATEDIF(表1[[#This Row],[入职时间]],TODAY(),"Y")</f>
        <v>2</v>
      </c>
      <c r="M585" s="1">
        <f ca="1">DATEDIF(表1[[#This Row],[工作时间]],TODAY(),"Y")</f>
        <v>2</v>
      </c>
      <c r="N585" s="1">
        <f ca="1">DATEDIF(表1[[#This Row],[出生日期]],TODAY(),"Y")</f>
        <v>22</v>
      </c>
    </row>
    <row r="586" spans="1:14" ht="16.5" x14ac:dyDescent="0.2">
      <c r="A586" s="1" t="s">
        <v>1767</v>
      </c>
      <c r="B586" s="1" t="s">
        <v>645</v>
      </c>
      <c r="C586" s="3" t="s">
        <v>46</v>
      </c>
      <c r="D586" s="1" t="str">
        <f>VLOOKUP(表1[[#This Row],[部门]],表2[],2,0)</f>
        <v>生产</v>
      </c>
      <c r="E586" s="1" t="s">
        <v>3485</v>
      </c>
      <c r="F586" s="1" t="s">
        <v>2890</v>
      </c>
      <c r="G586" s="1" t="str">
        <f>IF(MOD(MID(表1[[#This Row],[身份证号]],17,1),2)=1,"男","女")</f>
        <v>男</v>
      </c>
      <c r="H586" s="1" t="str">
        <f>TEXT(MID(表1[[#This Row],[身份证号]],7,8),"0000-00-00")</f>
        <v>1977-11-25</v>
      </c>
      <c r="I586" s="1" t="s">
        <v>3434</v>
      </c>
      <c r="J586" s="6">
        <v>36847</v>
      </c>
      <c r="K586" s="6">
        <v>36847</v>
      </c>
      <c r="L586" s="5">
        <f ca="1">DATEDIF(表1[[#This Row],[入职时间]],TODAY(),"Y")</f>
        <v>17</v>
      </c>
      <c r="M586" s="1">
        <f ca="1">DATEDIF(表1[[#This Row],[工作时间]],TODAY(),"Y")</f>
        <v>17</v>
      </c>
      <c r="N586" s="1">
        <f ca="1">DATEDIF(表1[[#This Row],[出生日期]],TODAY(),"Y")</f>
        <v>40</v>
      </c>
    </row>
    <row r="587" spans="1:14" ht="16.5" x14ac:dyDescent="0.2">
      <c r="A587" s="1" t="s">
        <v>1768</v>
      </c>
      <c r="B587" s="1" t="s">
        <v>646</v>
      </c>
      <c r="C587" s="3" t="s">
        <v>46</v>
      </c>
      <c r="D587" s="1" t="str">
        <f>VLOOKUP(表1[[#This Row],[部门]],表2[],2,0)</f>
        <v>生产</v>
      </c>
      <c r="E587" s="1" t="s">
        <v>3485</v>
      </c>
      <c r="F587" s="1" t="s">
        <v>2891</v>
      </c>
      <c r="G587" s="1" t="str">
        <f>IF(MOD(MID(表1[[#This Row],[身份证号]],17,1),2)=1,"男","女")</f>
        <v>男</v>
      </c>
      <c r="H587" s="1" t="str">
        <f>TEXT(MID(表1[[#This Row],[身份证号]],7,8),"0000-00-00")</f>
        <v>1989-06-22</v>
      </c>
      <c r="I587" s="1" t="s">
        <v>3434</v>
      </c>
      <c r="J587" s="6">
        <v>42655</v>
      </c>
      <c r="K587" s="6">
        <v>42655</v>
      </c>
      <c r="L587" s="5">
        <f ca="1">DATEDIF(表1[[#This Row],[入职时间]],TODAY(),"Y")</f>
        <v>1</v>
      </c>
      <c r="M587" s="1">
        <f ca="1">DATEDIF(表1[[#This Row],[工作时间]],TODAY(),"Y")</f>
        <v>1</v>
      </c>
      <c r="N587" s="1">
        <f ca="1">DATEDIF(表1[[#This Row],[出生日期]],TODAY(),"Y")</f>
        <v>29</v>
      </c>
    </row>
    <row r="588" spans="1:14" ht="16.5" x14ac:dyDescent="0.2">
      <c r="A588" s="1" t="s">
        <v>1769</v>
      </c>
      <c r="B588" s="1" t="s">
        <v>647</v>
      </c>
      <c r="C588" s="3" t="s">
        <v>46</v>
      </c>
      <c r="D588" s="1" t="str">
        <f>VLOOKUP(表1[[#This Row],[部门]],表2[],2,0)</f>
        <v>生产</v>
      </c>
      <c r="E588" s="1" t="s">
        <v>3485</v>
      </c>
      <c r="F588" s="1" t="s">
        <v>2892</v>
      </c>
      <c r="G588" s="1" t="str">
        <f>IF(MOD(MID(表1[[#This Row],[身份证号]],17,1),2)=1,"男","女")</f>
        <v>男</v>
      </c>
      <c r="H588" s="1" t="str">
        <f>TEXT(MID(表1[[#This Row],[身份证号]],7,8),"0000-00-00")</f>
        <v>1986-04-18</v>
      </c>
      <c r="I588" s="1" t="s">
        <v>3434</v>
      </c>
      <c r="J588" s="6">
        <v>40972</v>
      </c>
      <c r="K588" s="6">
        <v>40972</v>
      </c>
      <c r="L588" s="5">
        <f ca="1">DATEDIF(表1[[#This Row],[入职时间]],TODAY(),"Y")</f>
        <v>6</v>
      </c>
      <c r="M588" s="1">
        <f ca="1">DATEDIF(表1[[#This Row],[工作时间]],TODAY(),"Y")</f>
        <v>6</v>
      </c>
      <c r="N588" s="1">
        <f ca="1">DATEDIF(表1[[#This Row],[出生日期]],TODAY(),"Y")</f>
        <v>32</v>
      </c>
    </row>
    <row r="589" spans="1:14" ht="16.5" x14ac:dyDescent="0.2">
      <c r="A589" s="1" t="s">
        <v>1770</v>
      </c>
      <c r="B589" s="1" t="s">
        <v>648</v>
      </c>
      <c r="C589" s="3" t="s">
        <v>46</v>
      </c>
      <c r="D589" s="1" t="str">
        <f>VLOOKUP(表1[[#This Row],[部门]],表2[],2,0)</f>
        <v>生产</v>
      </c>
      <c r="E589" s="1" t="s">
        <v>3485</v>
      </c>
      <c r="F589" s="1" t="s">
        <v>2893</v>
      </c>
      <c r="G589" s="1" t="str">
        <f>IF(MOD(MID(表1[[#This Row],[身份证号]],17,1),2)=1,"男","女")</f>
        <v>男</v>
      </c>
      <c r="H589" s="1" t="str">
        <f>TEXT(MID(表1[[#This Row],[身份证号]],7,8),"0000-00-00")</f>
        <v>1971-03-16</v>
      </c>
      <c r="I589" s="1" t="s">
        <v>3434</v>
      </c>
      <c r="J589" s="6">
        <v>38403</v>
      </c>
      <c r="K589" s="6">
        <v>35043</v>
      </c>
      <c r="L589" s="5">
        <f ca="1">DATEDIF(表1[[#This Row],[入职时间]],TODAY(),"Y")</f>
        <v>13</v>
      </c>
      <c r="M589" s="1">
        <f ca="1">DATEDIF(表1[[#This Row],[工作时间]],TODAY(),"Y")</f>
        <v>22</v>
      </c>
      <c r="N589" s="1">
        <f ca="1">DATEDIF(表1[[#This Row],[出生日期]],TODAY(),"Y")</f>
        <v>47</v>
      </c>
    </row>
    <row r="590" spans="1:14" ht="16.5" x14ac:dyDescent="0.2">
      <c r="A590" s="1" t="s">
        <v>1771</v>
      </c>
      <c r="B590" s="1" t="s">
        <v>649</v>
      </c>
      <c r="C590" s="3" t="s">
        <v>46</v>
      </c>
      <c r="D590" s="1" t="str">
        <f>VLOOKUP(表1[[#This Row],[部门]],表2[],2,0)</f>
        <v>生产</v>
      </c>
      <c r="E590" s="1" t="s">
        <v>3485</v>
      </c>
      <c r="F590" s="1" t="s">
        <v>2894</v>
      </c>
      <c r="G590" s="1" t="str">
        <f>IF(MOD(MID(表1[[#This Row],[身份证号]],17,1),2)=1,"男","女")</f>
        <v>男</v>
      </c>
      <c r="H590" s="1" t="str">
        <f>TEXT(MID(表1[[#This Row],[身份证号]],7,8),"0000-00-00")</f>
        <v>1977-08-25</v>
      </c>
      <c r="I590" s="1" t="s">
        <v>3434</v>
      </c>
      <c r="J590" s="6">
        <v>38606</v>
      </c>
      <c r="K590" s="6">
        <v>38606</v>
      </c>
      <c r="L590" s="5">
        <f ca="1">DATEDIF(表1[[#This Row],[入职时间]],TODAY(),"Y")</f>
        <v>12</v>
      </c>
      <c r="M590" s="1">
        <f ca="1">DATEDIF(表1[[#This Row],[工作时间]],TODAY(),"Y")</f>
        <v>12</v>
      </c>
      <c r="N590" s="1">
        <f ca="1">DATEDIF(表1[[#This Row],[出生日期]],TODAY(),"Y")</f>
        <v>41</v>
      </c>
    </row>
    <row r="591" spans="1:14" ht="16.5" x14ac:dyDescent="0.2">
      <c r="A591" s="1" t="s">
        <v>1772</v>
      </c>
      <c r="B591" s="1" t="s">
        <v>650</v>
      </c>
      <c r="C591" s="3" t="s">
        <v>46</v>
      </c>
      <c r="D591" s="1" t="str">
        <f>VLOOKUP(表1[[#This Row],[部门]],表2[],2,0)</f>
        <v>生产</v>
      </c>
      <c r="E591" s="1" t="s">
        <v>3485</v>
      </c>
      <c r="F591" s="1" t="s">
        <v>2895</v>
      </c>
      <c r="G591" s="1" t="str">
        <f>IF(MOD(MID(表1[[#This Row],[身份证号]],17,1),2)=1,"男","女")</f>
        <v>男</v>
      </c>
      <c r="H591" s="1" t="str">
        <f>TEXT(MID(表1[[#This Row],[身份证号]],7,8),"0000-00-00")</f>
        <v>1978-01-27</v>
      </c>
      <c r="I591" s="1" t="s">
        <v>3434</v>
      </c>
      <c r="J591" s="6">
        <v>37319</v>
      </c>
      <c r="K591" s="6">
        <v>37319</v>
      </c>
      <c r="L591" s="5">
        <f ca="1">DATEDIF(表1[[#This Row],[入职时间]],TODAY(),"Y")</f>
        <v>16</v>
      </c>
      <c r="M591" s="1">
        <f ca="1">DATEDIF(表1[[#This Row],[工作时间]],TODAY(),"Y")</f>
        <v>16</v>
      </c>
      <c r="N591" s="1">
        <f ca="1">DATEDIF(表1[[#This Row],[出生日期]],TODAY(),"Y")</f>
        <v>40</v>
      </c>
    </row>
    <row r="592" spans="1:14" ht="16.5" x14ac:dyDescent="0.2">
      <c r="A592" s="1" t="s">
        <v>1773</v>
      </c>
      <c r="B592" s="1" t="s">
        <v>651</v>
      </c>
      <c r="C592" s="3" t="s">
        <v>46</v>
      </c>
      <c r="D592" s="1" t="str">
        <f>VLOOKUP(表1[[#This Row],[部门]],表2[],2,0)</f>
        <v>生产</v>
      </c>
      <c r="E592" s="1" t="s">
        <v>3485</v>
      </c>
      <c r="F592" s="1" t="s">
        <v>2896</v>
      </c>
      <c r="G592" s="1" t="str">
        <f>IF(MOD(MID(表1[[#This Row],[身份证号]],17,1),2)=1,"男","女")</f>
        <v>男</v>
      </c>
      <c r="H592" s="1" t="str">
        <f>TEXT(MID(表1[[#This Row],[身份证号]],7,8),"0000-00-00")</f>
        <v>1981-06-10</v>
      </c>
      <c r="I592" s="1" t="s">
        <v>3434</v>
      </c>
      <c r="J592" s="6">
        <v>38566</v>
      </c>
      <c r="K592" s="6">
        <v>38490</v>
      </c>
      <c r="L592" s="5">
        <f ca="1">DATEDIF(表1[[#This Row],[入职时间]],TODAY(),"Y")</f>
        <v>13</v>
      </c>
      <c r="M592" s="1">
        <f ca="1">DATEDIF(表1[[#This Row],[工作时间]],TODAY(),"Y")</f>
        <v>13</v>
      </c>
      <c r="N592" s="1">
        <f ca="1">DATEDIF(表1[[#This Row],[出生日期]],TODAY(),"Y")</f>
        <v>37</v>
      </c>
    </row>
    <row r="593" spans="1:14" ht="16.5" x14ac:dyDescent="0.2">
      <c r="A593" s="1" t="s">
        <v>1774</v>
      </c>
      <c r="B593" s="1" t="s">
        <v>652</v>
      </c>
      <c r="C593" s="3" t="s">
        <v>46</v>
      </c>
      <c r="D593" s="1" t="str">
        <f>VLOOKUP(表1[[#This Row],[部门]],表2[],2,0)</f>
        <v>生产</v>
      </c>
      <c r="E593" s="1" t="s">
        <v>3485</v>
      </c>
      <c r="F593" s="1" t="s">
        <v>2897</v>
      </c>
      <c r="G593" s="1" t="str">
        <f>IF(MOD(MID(表1[[#This Row],[身份证号]],17,1),2)=1,"男","女")</f>
        <v>男</v>
      </c>
      <c r="H593" s="1" t="str">
        <f>TEXT(MID(表1[[#This Row],[身份证号]],7,8),"0000-00-00")</f>
        <v>1979-04-14</v>
      </c>
      <c r="I593" s="1" t="s">
        <v>3434</v>
      </c>
      <c r="J593" s="6">
        <v>42262</v>
      </c>
      <c r="K593" s="6">
        <v>39073</v>
      </c>
      <c r="L593" s="5">
        <f ca="1">DATEDIF(表1[[#This Row],[入职时间]],TODAY(),"Y")</f>
        <v>2</v>
      </c>
      <c r="M593" s="1">
        <f ca="1">DATEDIF(表1[[#This Row],[工作时间]],TODAY(),"Y")</f>
        <v>11</v>
      </c>
      <c r="N593" s="1">
        <f ca="1">DATEDIF(表1[[#This Row],[出生日期]],TODAY(),"Y")</f>
        <v>39</v>
      </c>
    </row>
    <row r="594" spans="1:14" ht="16.5" x14ac:dyDescent="0.2">
      <c r="A594" s="1" t="s">
        <v>1775</v>
      </c>
      <c r="B594" s="1" t="s">
        <v>653</v>
      </c>
      <c r="C594" s="3" t="s">
        <v>46</v>
      </c>
      <c r="D594" s="1" t="str">
        <f>VLOOKUP(表1[[#This Row],[部门]],表2[],2,0)</f>
        <v>生产</v>
      </c>
      <c r="E594" s="1" t="s">
        <v>3485</v>
      </c>
      <c r="F594" s="1" t="s">
        <v>2898</v>
      </c>
      <c r="G594" s="1" t="str">
        <f>IF(MOD(MID(表1[[#This Row],[身份证号]],17,1),2)=1,"男","女")</f>
        <v>男</v>
      </c>
      <c r="H594" s="1" t="str">
        <f>TEXT(MID(表1[[#This Row],[身份证号]],7,8),"0000-00-00")</f>
        <v>1990-03-23</v>
      </c>
      <c r="I594" s="1" t="s">
        <v>3434</v>
      </c>
      <c r="J594" s="6">
        <v>42257</v>
      </c>
      <c r="K594" s="6">
        <v>40616</v>
      </c>
      <c r="L594" s="5">
        <f ca="1">DATEDIF(表1[[#This Row],[入职时间]],TODAY(),"Y")</f>
        <v>2</v>
      </c>
      <c r="M594" s="1">
        <f ca="1">DATEDIF(表1[[#This Row],[工作时间]],TODAY(),"Y")</f>
        <v>7</v>
      </c>
      <c r="N594" s="1">
        <f ca="1">DATEDIF(表1[[#This Row],[出生日期]],TODAY(),"Y")</f>
        <v>28</v>
      </c>
    </row>
    <row r="595" spans="1:14" ht="16.5" x14ac:dyDescent="0.2">
      <c r="A595" s="1" t="s">
        <v>1776</v>
      </c>
      <c r="B595" s="1" t="s">
        <v>654</v>
      </c>
      <c r="C595" s="3" t="s">
        <v>46</v>
      </c>
      <c r="D595" s="1" t="str">
        <f>VLOOKUP(表1[[#This Row],[部门]],表2[],2,0)</f>
        <v>生产</v>
      </c>
      <c r="E595" s="1" t="s">
        <v>3485</v>
      </c>
      <c r="F595" s="1" t="s">
        <v>2899</v>
      </c>
      <c r="G595" s="1" t="str">
        <f>IF(MOD(MID(表1[[#This Row],[身份证号]],17,1),2)=1,"男","女")</f>
        <v>男</v>
      </c>
      <c r="H595" s="1" t="str">
        <f>TEXT(MID(表1[[#This Row],[身份证号]],7,8),"0000-00-00")</f>
        <v>1972-02-26</v>
      </c>
      <c r="I595" s="1" t="s">
        <v>3434</v>
      </c>
      <c r="J595" s="6">
        <v>38468</v>
      </c>
      <c r="K595" s="6">
        <v>35362</v>
      </c>
      <c r="L595" s="5">
        <f ca="1">DATEDIF(表1[[#This Row],[入职时间]],TODAY(),"Y")</f>
        <v>13</v>
      </c>
      <c r="M595" s="1">
        <f ca="1">DATEDIF(表1[[#This Row],[工作时间]],TODAY(),"Y")</f>
        <v>21</v>
      </c>
      <c r="N595" s="1">
        <f ca="1">DATEDIF(表1[[#This Row],[出生日期]],TODAY(),"Y")</f>
        <v>46</v>
      </c>
    </row>
    <row r="596" spans="1:14" ht="16.5" x14ac:dyDescent="0.2">
      <c r="A596" s="1" t="s">
        <v>1777</v>
      </c>
      <c r="B596" s="1" t="s">
        <v>655</v>
      </c>
      <c r="C596" s="3" t="s">
        <v>46</v>
      </c>
      <c r="D596" s="1" t="str">
        <f>VLOOKUP(表1[[#This Row],[部门]],表2[],2,0)</f>
        <v>生产</v>
      </c>
      <c r="E596" s="1" t="s">
        <v>3485</v>
      </c>
      <c r="F596" s="1" t="s">
        <v>2900</v>
      </c>
      <c r="G596" s="1" t="str">
        <f>IF(MOD(MID(表1[[#This Row],[身份证号]],17,1),2)=1,"男","女")</f>
        <v>男</v>
      </c>
      <c r="H596" s="1" t="str">
        <f>TEXT(MID(表1[[#This Row],[身份证号]],7,8),"0000-00-00")</f>
        <v>1977-02-22</v>
      </c>
      <c r="I596" s="1" t="s">
        <v>3434</v>
      </c>
      <c r="J596" s="6">
        <v>39943</v>
      </c>
      <c r="K596" s="6">
        <v>38100</v>
      </c>
      <c r="L596" s="5">
        <f ca="1">DATEDIF(表1[[#This Row],[入职时间]],TODAY(),"Y")</f>
        <v>9</v>
      </c>
      <c r="M596" s="1">
        <f ca="1">DATEDIF(表1[[#This Row],[工作时间]],TODAY(),"Y")</f>
        <v>14</v>
      </c>
      <c r="N596" s="1">
        <f ca="1">DATEDIF(表1[[#This Row],[出生日期]],TODAY(),"Y")</f>
        <v>41</v>
      </c>
    </row>
    <row r="597" spans="1:14" ht="16.5" x14ac:dyDescent="0.2">
      <c r="A597" s="1" t="s">
        <v>1778</v>
      </c>
      <c r="B597" s="1" t="s">
        <v>656</v>
      </c>
      <c r="C597" s="3" t="s">
        <v>46</v>
      </c>
      <c r="D597" s="1" t="str">
        <f>VLOOKUP(表1[[#This Row],[部门]],表2[],2,0)</f>
        <v>生产</v>
      </c>
      <c r="E597" s="1" t="s">
        <v>3485</v>
      </c>
      <c r="F597" s="1" t="s">
        <v>2901</v>
      </c>
      <c r="G597" s="1" t="str">
        <f>IF(MOD(MID(表1[[#This Row],[身份证号]],17,1),2)=1,"男","女")</f>
        <v>男</v>
      </c>
      <c r="H597" s="1" t="str">
        <f>TEXT(MID(表1[[#This Row],[身份证号]],7,8),"0000-00-00")</f>
        <v>1978-09-20</v>
      </c>
      <c r="I597" s="1" t="s">
        <v>3434</v>
      </c>
      <c r="J597" s="6">
        <v>39031</v>
      </c>
      <c r="K597" s="6">
        <v>39031</v>
      </c>
      <c r="L597" s="5">
        <f ca="1">DATEDIF(表1[[#This Row],[入职时间]],TODAY(),"Y")</f>
        <v>11</v>
      </c>
      <c r="M597" s="1">
        <f ca="1">DATEDIF(表1[[#This Row],[工作时间]],TODAY(),"Y")</f>
        <v>11</v>
      </c>
      <c r="N597" s="1">
        <f ca="1">DATEDIF(表1[[#This Row],[出生日期]],TODAY(),"Y")</f>
        <v>39</v>
      </c>
    </row>
    <row r="598" spans="1:14" ht="16.5" x14ac:dyDescent="0.2">
      <c r="A598" s="1" t="s">
        <v>1779</v>
      </c>
      <c r="B598" s="1" t="s">
        <v>657</v>
      </c>
      <c r="C598" s="3" t="s">
        <v>46</v>
      </c>
      <c r="D598" s="1" t="str">
        <f>VLOOKUP(表1[[#This Row],[部门]],表2[],2,0)</f>
        <v>生产</v>
      </c>
      <c r="E598" s="1" t="s">
        <v>3485</v>
      </c>
      <c r="F598" s="1" t="s">
        <v>2902</v>
      </c>
      <c r="G598" s="1" t="str">
        <f>IF(MOD(MID(表1[[#This Row],[身份证号]],17,1),2)=1,"男","女")</f>
        <v>男</v>
      </c>
      <c r="H598" s="1" t="str">
        <f>TEXT(MID(表1[[#This Row],[身份证号]],7,8),"0000-00-00")</f>
        <v>1970-08-25</v>
      </c>
      <c r="I598" s="1" t="s">
        <v>3434</v>
      </c>
      <c r="J598" s="6">
        <v>41265</v>
      </c>
      <c r="K598" s="6">
        <v>34524</v>
      </c>
      <c r="L598" s="5">
        <f ca="1">DATEDIF(表1[[#This Row],[入职时间]],TODAY(),"Y")</f>
        <v>5</v>
      </c>
      <c r="M598" s="1">
        <f ca="1">DATEDIF(表1[[#This Row],[工作时间]],TODAY(),"Y")</f>
        <v>24</v>
      </c>
      <c r="N598" s="1">
        <f ca="1">DATEDIF(表1[[#This Row],[出生日期]],TODAY(),"Y")</f>
        <v>48</v>
      </c>
    </row>
    <row r="599" spans="1:14" ht="16.5" x14ac:dyDescent="0.2">
      <c r="A599" s="1" t="s">
        <v>1780</v>
      </c>
      <c r="B599" s="1" t="s">
        <v>658</v>
      </c>
      <c r="C599" s="3" t="s">
        <v>46</v>
      </c>
      <c r="D599" s="1" t="str">
        <f>VLOOKUP(表1[[#This Row],[部门]],表2[],2,0)</f>
        <v>生产</v>
      </c>
      <c r="E599" s="1" t="s">
        <v>3485</v>
      </c>
      <c r="F599" s="1" t="s">
        <v>2903</v>
      </c>
      <c r="G599" s="1" t="str">
        <f>IF(MOD(MID(表1[[#This Row],[身份证号]],17,1),2)=1,"男","女")</f>
        <v>男</v>
      </c>
      <c r="H599" s="1" t="str">
        <f>TEXT(MID(表1[[#This Row],[身份证号]],7,8),"0000-00-00")</f>
        <v>1986-09-24</v>
      </c>
      <c r="I599" s="1" t="s">
        <v>3434</v>
      </c>
      <c r="J599" s="6">
        <v>41311</v>
      </c>
      <c r="K599" s="6">
        <v>41311</v>
      </c>
      <c r="L599" s="5">
        <f ca="1">DATEDIF(表1[[#This Row],[入职时间]],TODAY(),"Y")</f>
        <v>5</v>
      </c>
      <c r="M599" s="1">
        <f ca="1">DATEDIF(表1[[#This Row],[工作时间]],TODAY(),"Y")</f>
        <v>5</v>
      </c>
      <c r="N599" s="1">
        <f ca="1">DATEDIF(表1[[#This Row],[出生日期]],TODAY(),"Y")</f>
        <v>31</v>
      </c>
    </row>
    <row r="600" spans="1:14" ht="16.5" x14ac:dyDescent="0.2">
      <c r="A600" s="1" t="s">
        <v>1781</v>
      </c>
      <c r="B600" s="1" t="s">
        <v>659</v>
      </c>
      <c r="C600" s="3" t="s">
        <v>46</v>
      </c>
      <c r="D600" s="1" t="str">
        <f>VLOOKUP(表1[[#This Row],[部门]],表2[],2,0)</f>
        <v>生产</v>
      </c>
      <c r="E600" s="1" t="s">
        <v>3485</v>
      </c>
      <c r="F600" s="1" t="s">
        <v>2904</v>
      </c>
      <c r="G600" s="1" t="str">
        <f>IF(MOD(MID(表1[[#This Row],[身份证号]],17,1),2)=1,"男","女")</f>
        <v>男</v>
      </c>
      <c r="H600" s="1" t="str">
        <f>TEXT(MID(表1[[#This Row],[身份证号]],7,8),"0000-00-00")</f>
        <v>1976-01-28</v>
      </c>
      <c r="I600" s="1" t="s">
        <v>3434</v>
      </c>
      <c r="J600" s="6">
        <v>37901</v>
      </c>
      <c r="K600" s="6">
        <v>37901</v>
      </c>
      <c r="L600" s="5">
        <f ca="1">DATEDIF(表1[[#This Row],[入职时间]],TODAY(),"Y")</f>
        <v>14</v>
      </c>
      <c r="M600" s="1">
        <f ca="1">DATEDIF(表1[[#This Row],[工作时间]],TODAY(),"Y")</f>
        <v>14</v>
      </c>
      <c r="N600" s="1">
        <f ca="1">DATEDIF(表1[[#This Row],[出生日期]],TODAY(),"Y")</f>
        <v>42</v>
      </c>
    </row>
    <row r="601" spans="1:14" ht="16.5" x14ac:dyDescent="0.2">
      <c r="A601" s="1" t="s">
        <v>1782</v>
      </c>
      <c r="B601" s="1" t="s">
        <v>660</v>
      </c>
      <c r="C601" s="3" t="s">
        <v>46</v>
      </c>
      <c r="D601" s="1" t="str">
        <f>VLOOKUP(表1[[#This Row],[部门]],表2[],2,0)</f>
        <v>生产</v>
      </c>
      <c r="E601" s="1" t="s">
        <v>3485</v>
      </c>
      <c r="F601" s="1" t="s">
        <v>2905</v>
      </c>
      <c r="G601" s="1" t="str">
        <f>IF(MOD(MID(表1[[#This Row],[身份证号]],17,1),2)=1,"男","女")</f>
        <v>男</v>
      </c>
      <c r="H601" s="1" t="str">
        <f>TEXT(MID(表1[[#This Row],[身份证号]],7,8),"0000-00-00")</f>
        <v>1983-05-26</v>
      </c>
      <c r="I601" s="1" t="s">
        <v>3434</v>
      </c>
      <c r="J601" s="6">
        <v>39612</v>
      </c>
      <c r="K601" s="6">
        <v>39612</v>
      </c>
      <c r="L601" s="5">
        <f ca="1">DATEDIF(表1[[#This Row],[入职时间]],TODAY(),"Y")</f>
        <v>10</v>
      </c>
      <c r="M601" s="1">
        <f ca="1">DATEDIF(表1[[#This Row],[工作时间]],TODAY(),"Y")</f>
        <v>10</v>
      </c>
      <c r="N601" s="1">
        <f ca="1">DATEDIF(表1[[#This Row],[出生日期]],TODAY(),"Y")</f>
        <v>35</v>
      </c>
    </row>
    <row r="602" spans="1:14" ht="16.5" x14ac:dyDescent="0.2">
      <c r="A602" s="1" t="s">
        <v>1783</v>
      </c>
      <c r="B602" s="1" t="s">
        <v>661</v>
      </c>
      <c r="C602" s="3" t="s">
        <v>46</v>
      </c>
      <c r="D602" s="1" t="str">
        <f>VLOOKUP(表1[[#This Row],[部门]],表2[],2,0)</f>
        <v>生产</v>
      </c>
      <c r="E602" s="1" t="s">
        <v>3485</v>
      </c>
      <c r="F602" s="1" t="s">
        <v>2906</v>
      </c>
      <c r="G602" s="1" t="str">
        <f>IF(MOD(MID(表1[[#This Row],[身份证号]],17,1),2)=1,"男","女")</f>
        <v>男</v>
      </c>
      <c r="H602" s="1" t="str">
        <f>TEXT(MID(表1[[#This Row],[身份证号]],7,8),"0000-00-00")</f>
        <v>1981-09-21</v>
      </c>
      <c r="I602" s="1" t="s">
        <v>3434</v>
      </c>
      <c r="J602" s="6">
        <v>38221</v>
      </c>
      <c r="K602" s="6">
        <v>38221</v>
      </c>
      <c r="L602" s="5">
        <f ca="1">DATEDIF(表1[[#This Row],[入职时间]],TODAY(),"Y")</f>
        <v>14</v>
      </c>
      <c r="M602" s="1">
        <f ca="1">DATEDIF(表1[[#This Row],[工作时间]],TODAY(),"Y")</f>
        <v>14</v>
      </c>
      <c r="N602" s="1">
        <f ca="1">DATEDIF(表1[[#This Row],[出生日期]],TODAY(),"Y")</f>
        <v>36</v>
      </c>
    </row>
    <row r="603" spans="1:14" ht="16.5" x14ac:dyDescent="0.2">
      <c r="A603" s="1" t="s">
        <v>1784</v>
      </c>
      <c r="B603" s="1" t="s">
        <v>662</v>
      </c>
      <c r="C603" s="3" t="s">
        <v>46</v>
      </c>
      <c r="D603" s="1" t="str">
        <f>VLOOKUP(表1[[#This Row],[部门]],表2[],2,0)</f>
        <v>生产</v>
      </c>
      <c r="E603" s="1" t="s">
        <v>3485</v>
      </c>
      <c r="F603" s="1" t="s">
        <v>2907</v>
      </c>
      <c r="G603" s="1" t="str">
        <f>IF(MOD(MID(表1[[#This Row],[身份证号]],17,1),2)=1,"男","女")</f>
        <v>男</v>
      </c>
      <c r="H603" s="1" t="str">
        <f>TEXT(MID(表1[[#This Row],[身份证号]],7,8),"0000-00-00")</f>
        <v>1973-05-10</v>
      </c>
      <c r="I603" s="1" t="s">
        <v>3434</v>
      </c>
      <c r="J603" s="6">
        <v>39897</v>
      </c>
      <c r="K603" s="6">
        <v>35589</v>
      </c>
      <c r="L603" s="5">
        <f ca="1">DATEDIF(表1[[#This Row],[入职时间]],TODAY(),"Y")</f>
        <v>9</v>
      </c>
      <c r="M603" s="1">
        <f ca="1">DATEDIF(表1[[#This Row],[工作时间]],TODAY(),"Y")</f>
        <v>21</v>
      </c>
      <c r="N603" s="1">
        <f ca="1">DATEDIF(表1[[#This Row],[出生日期]],TODAY(),"Y")</f>
        <v>45</v>
      </c>
    </row>
    <row r="604" spans="1:14" ht="16.5" x14ac:dyDescent="0.2">
      <c r="A604" s="1" t="s">
        <v>1785</v>
      </c>
      <c r="B604" s="1" t="s">
        <v>663</v>
      </c>
      <c r="C604" s="3" t="s">
        <v>46</v>
      </c>
      <c r="D604" s="1" t="str">
        <f>VLOOKUP(表1[[#This Row],[部门]],表2[],2,0)</f>
        <v>生产</v>
      </c>
      <c r="E604" s="1" t="s">
        <v>3485</v>
      </c>
      <c r="F604" s="1" t="s">
        <v>2908</v>
      </c>
      <c r="G604" s="1" t="str">
        <f>IF(MOD(MID(表1[[#This Row],[身份证号]],17,1),2)=1,"男","女")</f>
        <v>男</v>
      </c>
      <c r="H604" s="1" t="str">
        <f>TEXT(MID(表1[[#This Row],[身份证号]],7,8),"0000-00-00")</f>
        <v>1983-09-22</v>
      </c>
      <c r="I604" s="1" t="s">
        <v>3434</v>
      </c>
      <c r="J604" s="6">
        <v>40264</v>
      </c>
      <c r="K604" s="6">
        <v>40264</v>
      </c>
      <c r="L604" s="5">
        <f ca="1">DATEDIF(表1[[#This Row],[入职时间]],TODAY(),"Y")</f>
        <v>8</v>
      </c>
      <c r="M604" s="1">
        <f ca="1">DATEDIF(表1[[#This Row],[工作时间]],TODAY(),"Y")</f>
        <v>8</v>
      </c>
      <c r="N604" s="1">
        <f ca="1">DATEDIF(表1[[#This Row],[出生日期]],TODAY(),"Y")</f>
        <v>34</v>
      </c>
    </row>
    <row r="605" spans="1:14" ht="16.5" x14ac:dyDescent="0.2">
      <c r="A605" s="1" t="s">
        <v>1786</v>
      </c>
      <c r="B605" s="1" t="s">
        <v>664</v>
      </c>
      <c r="C605" s="3" t="s">
        <v>46</v>
      </c>
      <c r="D605" s="1" t="str">
        <f>VLOOKUP(表1[[#This Row],[部门]],表2[],2,0)</f>
        <v>生产</v>
      </c>
      <c r="E605" s="1" t="s">
        <v>3485</v>
      </c>
      <c r="F605" s="1" t="s">
        <v>2909</v>
      </c>
      <c r="G605" s="1" t="str">
        <f>IF(MOD(MID(表1[[#This Row],[身份证号]],17,1),2)=1,"男","女")</f>
        <v>男</v>
      </c>
      <c r="H605" s="1" t="str">
        <f>TEXT(MID(表1[[#This Row],[身份证号]],7,8),"0000-00-00")</f>
        <v>1973-03-28</v>
      </c>
      <c r="I605" s="1" t="s">
        <v>3434</v>
      </c>
      <c r="J605" s="6">
        <v>36984</v>
      </c>
      <c r="K605" s="6">
        <v>36839</v>
      </c>
      <c r="L605" s="5">
        <f ca="1">DATEDIF(表1[[#This Row],[入职时间]],TODAY(),"Y")</f>
        <v>17</v>
      </c>
      <c r="M605" s="1">
        <f ca="1">DATEDIF(表1[[#This Row],[工作时间]],TODAY(),"Y")</f>
        <v>17</v>
      </c>
      <c r="N605" s="1">
        <f ca="1">DATEDIF(表1[[#This Row],[出生日期]],TODAY(),"Y")</f>
        <v>45</v>
      </c>
    </row>
    <row r="606" spans="1:14" ht="16.5" x14ac:dyDescent="0.2">
      <c r="A606" s="1" t="s">
        <v>1787</v>
      </c>
      <c r="B606" s="1" t="s">
        <v>665</v>
      </c>
      <c r="C606" s="3" t="s">
        <v>46</v>
      </c>
      <c r="D606" s="1" t="str">
        <f>VLOOKUP(表1[[#This Row],[部门]],表2[],2,0)</f>
        <v>生产</v>
      </c>
      <c r="E606" s="1" t="s">
        <v>3485</v>
      </c>
      <c r="F606" s="1" t="s">
        <v>2910</v>
      </c>
      <c r="G606" s="1" t="str">
        <f>IF(MOD(MID(表1[[#This Row],[身份证号]],17,1),2)=1,"男","女")</f>
        <v>男</v>
      </c>
      <c r="H606" s="1" t="str">
        <f>TEXT(MID(表1[[#This Row],[身份证号]],7,8),"0000-00-00")</f>
        <v>1990-03-14</v>
      </c>
      <c r="I606" s="1" t="s">
        <v>3434</v>
      </c>
      <c r="J606" s="6">
        <v>42450</v>
      </c>
      <c r="K606" s="6">
        <v>42450</v>
      </c>
      <c r="L606" s="5">
        <f ca="1">DATEDIF(表1[[#This Row],[入职时间]],TODAY(),"Y")</f>
        <v>2</v>
      </c>
      <c r="M606" s="1">
        <f ca="1">DATEDIF(表1[[#This Row],[工作时间]],TODAY(),"Y")</f>
        <v>2</v>
      </c>
      <c r="N606" s="1">
        <f ca="1">DATEDIF(表1[[#This Row],[出生日期]],TODAY(),"Y")</f>
        <v>28</v>
      </c>
    </row>
    <row r="607" spans="1:14" ht="16.5" x14ac:dyDescent="0.2">
      <c r="A607" s="1" t="s">
        <v>1788</v>
      </c>
      <c r="B607" s="1" t="s">
        <v>666</v>
      </c>
      <c r="C607" s="3" t="s">
        <v>46</v>
      </c>
      <c r="D607" s="1" t="str">
        <f>VLOOKUP(表1[[#This Row],[部门]],表2[],2,0)</f>
        <v>生产</v>
      </c>
      <c r="E607" s="1" t="s">
        <v>3485</v>
      </c>
      <c r="F607" s="1" t="s">
        <v>2911</v>
      </c>
      <c r="G607" s="1" t="str">
        <f>IF(MOD(MID(表1[[#This Row],[身份证号]],17,1),2)=1,"男","女")</f>
        <v>男</v>
      </c>
      <c r="H607" s="1" t="str">
        <f>TEXT(MID(表1[[#This Row],[身份证号]],7,8),"0000-00-00")</f>
        <v>1985-04-15</v>
      </c>
      <c r="I607" s="1" t="s">
        <v>3434</v>
      </c>
      <c r="J607" s="6">
        <v>40917</v>
      </c>
      <c r="K607" s="6">
        <v>40917</v>
      </c>
      <c r="L607" s="5">
        <f ca="1">DATEDIF(表1[[#This Row],[入职时间]],TODAY(),"Y")</f>
        <v>6</v>
      </c>
      <c r="M607" s="1">
        <f ca="1">DATEDIF(表1[[#This Row],[工作时间]],TODAY(),"Y")</f>
        <v>6</v>
      </c>
      <c r="N607" s="1">
        <f ca="1">DATEDIF(表1[[#This Row],[出生日期]],TODAY(),"Y")</f>
        <v>33</v>
      </c>
    </row>
    <row r="608" spans="1:14" ht="16.5" x14ac:dyDescent="0.2">
      <c r="A608" s="1" t="s">
        <v>1789</v>
      </c>
      <c r="B608" s="1" t="s">
        <v>667</v>
      </c>
      <c r="C608" s="3" t="s">
        <v>46</v>
      </c>
      <c r="D608" s="1" t="str">
        <f>VLOOKUP(表1[[#This Row],[部门]],表2[],2,0)</f>
        <v>生产</v>
      </c>
      <c r="E608" s="1" t="s">
        <v>3485</v>
      </c>
      <c r="F608" s="1" t="s">
        <v>2912</v>
      </c>
      <c r="G608" s="1" t="str">
        <f>IF(MOD(MID(表1[[#This Row],[身份证号]],17,1),2)=1,"男","女")</f>
        <v>男</v>
      </c>
      <c r="H608" s="1" t="str">
        <f>TEXT(MID(表1[[#This Row],[身份证号]],7,8),"0000-00-00")</f>
        <v>1973-09-25</v>
      </c>
      <c r="I608" s="1" t="s">
        <v>3434</v>
      </c>
      <c r="J608" s="6">
        <v>39598</v>
      </c>
      <c r="K608" s="6">
        <v>35287</v>
      </c>
      <c r="L608" s="5">
        <f ca="1">DATEDIF(表1[[#This Row],[入职时间]],TODAY(),"Y")</f>
        <v>10</v>
      </c>
      <c r="M608" s="1">
        <f ca="1">DATEDIF(表1[[#This Row],[工作时间]],TODAY(),"Y")</f>
        <v>22</v>
      </c>
      <c r="N608" s="1">
        <f ca="1">DATEDIF(表1[[#This Row],[出生日期]],TODAY(),"Y")</f>
        <v>44</v>
      </c>
    </row>
    <row r="609" spans="1:14" ht="16.5" x14ac:dyDescent="0.2">
      <c r="A609" s="1" t="s">
        <v>1790</v>
      </c>
      <c r="B609" s="1" t="s">
        <v>668</v>
      </c>
      <c r="C609" s="3" t="s">
        <v>46</v>
      </c>
      <c r="D609" s="1" t="str">
        <f>VLOOKUP(表1[[#This Row],[部门]],表2[],2,0)</f>
        <v>生产</v>
      </c>
      <c r="E609" s="1" t="s">
        <v>3485</v>
      </c>
      <c r="F609" s="1" t="s">
        <v>2913</v>
      </c>
      <c r="G609" s="1" t="str">
        <f>IF(MOD(MID(表1[[#This Row],[身份证号]],17,1),2)=1,"男","女")</f>
        <v>男</v>
      </c>
      <c r="H609" s="1" t="str">
        <f>TEXT(MID(表1[[#This Row],[身份证号]],7,8),"0000-00-00")</f>
        <v>1987-05-24</v>
      </c>
      <c r="I609" s="1" t="s">
        <v>3434</v>
      </c>
      <c r="J609" s="6">
        <v>42407</v>
      </c>
      <c r="K609" s="6">
        <v>42050</v>
      </c>
      <c r="L609" s="5">
        <f ca="1">DATEDIF(表1[[#This Row],[入职时间]],TODAY(),"Y")</f>
        <v>2</v>
      </c>
      <c r="M609" s="1">
        <f ca="1">DATEDIF(表1[[#This Row],[工作时间]],TODAY(),"Y")</f>
        <v>3</v>
      </c>
      <c r="N609" s="1">
        <f ca="1">DATEDIF(表1[[#This Row],[出生日期]],TODAY(),"Y")</f>
        <v>31</v>
      </c>
    </row>
    <row r="610" spans="1:14" ht="16.5" x14ac:dyDescent="0.2">
      <c r="A610" s="1" t="s">
        <v>1791</v>
      </c>
      <c r="B610" s="1" t="s">
        <v>669</v>
      </c>
      <c r="C610" s="3" t="s">
        <v>46</v>
      </c>
      <c r="D610" s="1" t="str">
        <f>VLOOKUP(表1[[#This Row],[部门]],表2[],2,0)</f>
        <v>生产</v>
      </c>
      <c r="E610" s="1" t="s">
        <v>3485</v>
      </c>
      <c r="F610" s="1" t="s">
        <v>2914</v>
      </c>
      <c r="G610" s="1" t="str">
        <f>IF(MOD(MID(表1[[#This Row],[身份证号]],17,1),2)=1,"男","女")</f>
        <v>女</v>
      </c>
      <c r="H610" s="1" t="str">
        <f>TEXT(MID(表1[[#This Row],[身份证号]],7,8),"0000-00-00")</f>
        <v>1983-01-09</v>
      </c>
      <c r="I610" s="1" t="s">
        <v>3434</v>
      </c>
      <c r="J610" s="6">
        <v>42227</v>
      </c>
      <c r="K610" s="6">
        <v>38755</v>
      </c>
      <c r="L610" s="5">
        <f ca="1">DATEDIF(表1[[#This Row],[入职时间]],TODAY(),"Y")</f>
        <v>3</v>
      </c>
      <c r="M610" s="1">
        <f ca="1">DATEDIF(表1[[#This Row],[工作时间]],TODAY(),"Y")</f>
        <v>12</v>
      </c>
      <c r="N610" s="1">
        <f ca="1">DATEDIF(表1[[#This Row],[出生日期]],TODAY(),"Y")</f>
        <v>35</v>
      </c>
    </row>
    <row r="611" spans="1:14" ht="16.5" x14ac:dyDescent="0.2">
      <c r="A611" s="1" t="s">
        <v>1792</v>
      </c>
      <c r="B611" s="1" t="s">
        <v>670</v>
      </c>
      <c r="C611" s="3" t="s">
        <v>46</v>
      </c>
      <c r="D611" s="1" t="str">
        <f>VLOOKUP(表1[[#This Row],[部门]],表2[],2,0)</f>
        <v>生产</v>
      </c>
      <c r="E611" s="1" t="s">
        <v>3485</v>
      </c>
      <c r="F611" s="1" t="s">
        <v>2915</v>
      </c>
      <c r="G611" s="1" t="str">
        <f>IF(MOD(MID(表1[[#This Row],[身份证号]],17,1),2)=1,"男","女")</f>
        <v>女</v>
      </c>
      <c r="H611" s="1" t="str">
        <f>TEXT(MID(表1[[#This Row],[身份证号]],7,8),"0000-00-00")</f>
        <v>1974-12-03</v>
      </c>
      <c r="I611" s="1" t="s">
        <v>3434</v>
      </c>
      <c r="J611" s="6">
        <v>41450</v>
      </c>
      <c r="K611" s="6">
        <v>35528</v>
      </c>
      <c r="L611" s="5">
        <f ca="1">DATEDIF(表1[[#This Row],[入职时间]],TODAY(),"Y")</f>
        <v>5</v>
      </c>
      <c r="M611" s="1">
        <f ca="1">DATEDIF(表1[[#This Row],[工作时间]],TODAY(),"Y")</f>
        <v>21</v>
      </c>
      <c r="N611" s="1">
        <f ca="1">DATEDIF(表1[[#This Row],[出生日期]],TODAY(),"Y")</f>
        <v>43</v>
      </c>
    </row>
    <row r="612" spans="1:14" ht="16.5" x14ac:dyDescent="0.2">
      <c r="A612" s="1" t="s">
        <v>1793</v>
      </c>
      <c r="B612" s="1" t="s">
        <v>671</v>
      </c>
      <c r="C612" s="3" t="s">
        <v>46</v>
      </c>
      <c r="D612" s="1" t="str">
        <f>VLOOKUP(表1[[#This Row],[部门]],表2[],2,0)</f>
        <v>生产</v>
      </c>
      <c r="E612" s="1" t="s">
        <v>3485</v>
      </c>
      <c r="F612" s="1" t="s">
        <v>2916</v>
      </c>
      <c r="G612" s="1" t="str">
        <f>IF(MOD(MID(表1[[#This Row],[身份证号]],17,1),2)=1,"男","女")</f>
        <v>女</v>
      </c>
      <c r="H612" s="1" t="str">
        <f>TEXT(MID(表1[[#This Row],[身份证号]],7,8),"0000-00-00")</f>
        <v>1982-08-30</v>
      </c>
      <c r="I612" s="1" t="s">
        <v>3434</v>
      </c>
      <c r="J612" s="6">
        <v>40067</v>
      </c>
      <c r="K612" s="6">
        <v>40067</v>
      </c>
      <c r="L612" s="5">
        <f ca="1">DATEDIF(表1[[#This Row],[入职时间]],TODAY(),"Y")</f>
        <v>8</v>
      </c>
      <c r="M612" s="1">
        <f ca="1">DATEDIF(表1[[#This Row],[工作时间]],TODAY(),"Y")</f>
        <v>8</v>
      </c>
      <c r="N612" s="1">
        <f ca="1">DATEDIF(表1[[#This Row],[出生日期]],TODAY(),"Y")</f>
        <v>36</v>
      </c>
    </row>
    <row r="613" spans="1:14" ht="16.5" x14ac:dyDescent="0.2">
      <c r="A613" s="1" t="s">
        <v>1794</v>
      </c>
      <c r="B613" s="1" t="s">
        <v>672</v>
      </c>
      <c r="C613" s="3" t="s">
        <v>46</v>
      </c>
      <c r="D613" s="1" t="str">
        <f>VLOOKUP(表1[[#This Row],[部门]],表2[],2,0)</f>
        <v>生产</v>
      </c>
      <c r="E613" s="1" t="s">
        <v>3485</v>
      </c>
      <c r="F613" s="1" t="s">
        <v>2917</v>
      </c>
      <c r="G613" s="1" t="str">
        <f>IF(MOD(MID(表1[[#This Row],[身份证号]],17,1),2)=1,"男","女")</f>
        <v>女</v>
      </c>
      <c r="H613" s="1" t="str">
        <f>TEXT(MID(表1[[#This Row],[身份证号]],7,8),"0000-00-00")</f>
        <v>1979-11-30</v>
      </c>
      <c r="I613" s="1" t="s">
        <v>3434</v>
      </c>
      <c r="J613" s="6">
        <v>37673</v>
      </c>
      <c r="K613" s="6">
        <v>37673</v>
      </c>
      <c r="L613" s="5">
        <f ca="1">DATEDIF(表1[[#This Row],[入职时间]],TODAY(),"Y")</f>
        <v>15</v>
      </c>
      <c r="M613" s="1">
        <f ca="1">DATEDIF(表1[[#This Row],[工作时间]],TODAY(),"Y")</f>
        <v>15</v>
      </c>
      <c r="N613" s="1">
        <f ca="1">DATEDIF(表1[[#This Row],[出生日期]],TODAY(),"Y")</f>
        <v>38</v>
      </c>
    </row>
    <row r="614" spans="1:14" ht="16.5" x14ac:dyDescent="0.2">
      <c r="A614" s="1" t="s">
        <v>1795</v>
      </c>
      <c r="B614" s="1" t="s">
        <v>673</v>
      </c>
      <c r="C614" s="3" t="s">
        <v>46</v>
      </c>
      <c r="D614" s="1" t="str">
        <f>VLOOKUP(表1[[#This Row],[部门]],表2[],2,0)</f>
        <v>生产</v>
      </c>
      <c r="E614" s="1" t="s">
        <v>3485</v>
      </c>
      <c r="F614" s="1" t="s">
        <v>2918</v>
      </c>
      <c r="G614" s="1" t="str">
        <f>IF(MOD(MID(表1[[#This Row],[身份证号]],17,1),2)=1,"男","女")</f>
        <v>女</v>
      </c>
      <c r="H614" s="1" t="str">
        <f>TEXT(MID(表1[[#This Row],[身份证号]],7,8),"0000-00-00")</f>
        <v>1978-07-20</v>
      </c>
      <c r="I614" s="1" t="s">
        <v>3434</v>
      </c>
      <c r="J614" s="6">
        <v>37022</v>
      </c>
      <c r="K614" s="6">
        <v>37022</v>
      </c>
      <c r="L614" s="5">
        <f ca="1">DATEDIF(表1[[#This Row],[入职时间]],TODAY(),"Y")</f>
        <v>17</v>
      </c>
      <c r="M614" s="1">
        <f ca="1">DATEDIF(表1[[#This Row],[工作时间]],TODAY(),"Y")</f>
        <v>17</v>
      </c>
      <c r="N614" s="1">
        <f ca="1">DATEDIF(表1[[#This Row],[出生日期]],TODAY(),"Y")</f>
        <v>40</v>
      </c>
    </row>
    <row r="615" spans="1:14" ht="16.5" x14ac:dyDescent="0.2">
      <c r="A615" s="1" t="s">
        <v>1796</v>
      </c>
      <c r="B615" s="1" t="s">
        <v>674</v>
      </c>
      <c r="C615" s="3" t="s">
        <v>46</v>
      </c>
      <c r="D615" s="1" t="str">
        <f>VLOOKUP(表1[[#This Row],[部门]],表2[],2,0)</f>
        <v>生产</v>
      </c>
      <c r="E615" s="1" t="s">
        <v>3485</v>
      </c>
      <c r="F615" s="1" t="s">
        <v>2919</v>
      </c>
      <c r="G615" s="1" t="str">
        <f>IF(MOD(MID(表1[[#This Row],[身份证号]],17,1),2)=1,"男","女")</f>
        <v>女</v>
      </c>
      <c r="H615" s="1" t="str">
        <f>TEXT(MID(表1[[#This Row],[身份证号]],7,8),"0000-00-00")</f>
        <v>1991-05-13</v>
      </c>
      <c r="I615" s="1" t="s">
        <v>3434</v>
      </c>
      <c r="J615" s="6">
        <v>42721</v>
      </c>
      <c r="K615" s="6">
        <v>42721</v>
      </c>
      <c r="L615" s="5">
        <f ca="1">DATEDIF(表1[[#This Row],[入职时间]],TODAY(),"Y")</f>
        <v>1</v>
      </c>
      <c r="M615" s="1">
        <f ca="1">DATEDIF(表1[[#This Row],[工作时间]],TODAY(),"Y")</f>
        <v>1</v>
      </c>
      <c r="N615" s="1">
        <f ca="1">DATEDIF(表1[[#This Row],[出生日期]],TODAY(),"Y")</f>
        <v>27</v>
      </c>
    </row>
    <row r="616" spans="1:14" ht="16.5" x14ac:dyDescent="0.2">
      <c r="A616" s="1" t="s">
        <v>1797</v>
      </c>
      <c r="B616" s="1" t="s">
        <v>675</v>
      </c>
      <c r="C616" s="3" t="s">
        <v>46</v>
      </c>
      <c r="D616" s="1" t="str">
        <f>VLOOKUP(表1[[#This Row],[部门]],表2[],2,0)</f>
        <v>生产</v>
      </c>
      <c r="E616" s="1" t="s">
        <v>3485</v>
      </c>
      <c r="F616" s="1" t="s">
        <v>2920</v>
      </c>
      <c r="G616" s="1" t="str">
        <f>IF(MOD(MID(表1[[#This Row],[身份证号]],17,1),2)=1,"男","女")</f>
        <v>女</v>
      </c>
      <c r="H616" s="1" t="str">
        <f>TEXT(MID(表1[[#This Row],[身份证号]],7,8),"0000-00-00")</f>
        <v>1985-06-12</v>
      </c>
      <c r="I616" s="1" t="s">
        <v>3434</v>
      </c>
      <c r="J616" s="6">
        <v>41022</v>
      </c>
      <c r="K616" s="6">
        <v>41022</v>
      </c>
      <c r="L616" s="5">
        <f ca="1">DATEDIF(表1[[#This Row],[入职时间]],TODAY(),"Y")</f>
        <v>6</v>
      </c>
      <c r="M616" s="1">
        <f ca="1">DATEDIF(表1[[#This Row],[工作时间]],TODAY(),"Y")</f>
        <v>6</v>
      </c>
      <c r="N616" s="1">
        <f ca="1">DATEDIF(表1[[#This Row],[出生日期]],TODAY(),"Y")</f>
        <v>33</v>
      </c>
    </row>
    <row r="617" spans="1:14" ht="16.5" x14ac:dyDescent="0.2">
      <c r="A617" s="1" t="s">
        <v>1798</v>
      </c>
      <c r="B617" s="1" t="s">
        <v>676</v>
      </c>
      <c r="C617" s="3" t="s">
        <v>46</v>
      </c>
      <c r="D617" s="1" t="str">
        <f>VLOOKUP(表1[[#This Row],[部门]],表2[],2,0)</f>
        <v>生产</v>
      </c>
      <c r="E617" s="1" t="s">
        <v>3485</v>
      </c>
      <c r="F617" s="1" t="s">
        <v>2921</v>
      </c>
      <c r="G617" s="1" t="str">
        <f>IF(MOD(MID(表1[[#This Row],[身份证号]],17,1),2)=1,"男","女")</f>
        <v>女</v>
      </c>
      <c r="H617" s="1" t="str">
        <f>TEXT(MID(表1[[#This Row],[身份证号]],7,8),"0000-00-00")</f>
        <v>1988-02-10</v>
      </c>
      <c r="I617" s="1" t="s">
        <v>3434</v>
      </c>
      <c r="J617" s="6">
        <v>42709</v>
      </c>
      <c r="K617" s="6">
        <v>42709</v>
      </c>
      <c r="L617" s="5">
        <f ca="1">DATEDIF(表1[[#This Row],[入职时间]],TODAY(),"Y")</f>
        <v>1</v>
      </c>
      <c r="M617" s="1">
        <f ca="1">DATEDIF(表1[[#This Row],[工作时间]],TODAY(),"Y")</f>
        <v>1</v>
      </c>
      <c r="N617" s="1">
        <f ca="1">DATEDIF(表1[[#This Row],[出生日期]],TODAY(),"Y")</f>
        <v>30</v>
      </c>
    </row>
    <row r="618" spans="1:14" ht="16.5" x14ac:dyDescent="0.2">
      <c r="A618" s="1" t="s">
        <v>1799</v>
      </c>
      <c r="B618" s="1" t="s">
        <v>677</v>
      </c>
      <c r="C618" s="3" t="s">
        <v>46</v>
      </c>
      <c r="D618" s="1" t="str">
        <f>VLOOKUP(表1[[#This Row],[部门]],表2[],2,0)</f>
        <v>生产</v>
      </c>
      <c r="E618" s="1" t="s">
        <v>3485</v>
      </c>
      <c r="F618" s="1" t="s">
        <v>2922</v>
      </c>
      <c r="G618" s="1" t="str">
        <f>IF(MOD(MID(表1[[#This Row],[身份证号]],17,1),2)=1,"男","女")</f>
        <v>女</v>
      </c>
      <c r="H618" s="1" t="str">
        <f>TEXT(MID(表1[[#This Row],[身份证号]],7,8),"0000-00-00")</f>
        <v>1990-07-21</v>
      </c>
      <c r="I618" s="1" t="s">
        <v>3434</v>
      </c>
      <c r="J618" s="6">
        <v>41338</v>
      </c>
      <c r="K618" s="6">
        <v>41338</v>
      </c>
      <c r="L618" s="5">
        <f ca="1">DATEDIF(表1[[#This Row],[入职时间]],TODAY(),"Y")</f>
        <v>5</v>
      </c>
      <c r="M618" s="1">
        <f ca="1">DATEDIF(表1[[#This Row],[工作时间]],TODAY(),"Y")</f>
        <v>5</v>
      </c>
      <c r="N618" s="1">
        <f ca="1">DATEDIF(表1[[#This Row],[出生日期]],TODAY(),"Y")</f>
        <v>28</v>
      </c>
    </row>
    <row r="619" spans="1:14" ht="16.5" x14ac:dyDescent="0.2">
      <c r="A619" s="1" t="s">
        <v>1800</v>
      </c>
      <c r="B619" s="1" t="s">
        <v>678</v>
      </c>
      <c r="C619" s="3" t="s">
        <v>46</v>
      </c>
      <c r="D619" s="1" t="str">
        <f>VLOOKUP(表1[[#This Row],[部门]],表2[],2,0)</f>
        <v>生产</v>
      </c>
      <c r="E619" s="1" t="s">
        <v>3485</v>
      </c>
      <c r="F619" s="1" t="s">
        <v>2923</v>
      </c>
      <c r="G619" s="1" t="str">
        <f>IF(MOD(MID(表1[[#This Row],[身份证号]],17,1),2)=1,"男","女")</f>
        <v>女</v>
      </c>
      <c r="H619" s="1" t="str">
        <f>TEXT(MID(表1[[#This Row],[身份证号]],7,8),"0000-00-00")</f>
        <v>1989-06-26</v>
      </c>
      <c r="I619" s="1" t="s">
        <v>3434</v>
      </c>
      <c r="J619" s="6">
        <v>40872</v>
      </c>
      <c r="K619" s="6">
        <v>40872</v>
      </c>
      <c r="L619" s="5">
        <f ca="1">DATEDIF(表1[[#This Row],[入职时间]],TODAY(),"Y")</f>
        <v>6</v>
      </c>
      <c r="M619" s="1">
        <f ca="1">DATEDIF(表1[[#This Row],[工作时间]],TODAY(),"Y")</f>
        <v>6</v>
      </c>
      <c r="N619" s="1">
        <f ca="1">DATEDIF(表1[[#This Row],[出生日期]],TODAY(),"Y")</f>
        <v>29</v>
      </c>
    </row>
    <row r="620" spans="1:14" ht="16.5" x14ac:dyDescent="0.2">
      <c r="A620" s="1" t="s">
        <v>1801</v>
      </c>
      <c r="B620" s="1" t="s">
        <v>679</v>
      </c>
      <c r="C620" s="3" t="s">
        <v>46</v>
      </c>
      <c r="D620" s="1" t="str">
        <f>VLOOKUP(表1[[#This Row],[部门]],表2[],2,0)</f>
        <v>生产</v>
      </c>
      <c r="E620" s="1" t="s">
        <v>3485</v>
      </c>
      <c r="F620" s="1" t="s">
        <v>2924</v>
      </c>
      <c r="G620" s="1" t="str">
        <f>IF(MOD(MID(表1[[#This Row],[身份证号]],17,1),2)=1,"男","女")</f>
        <v>女</v>
      </c>
      <c r="H620" s="1" t="str">
        <f>TEXT(MID(表1[[#This Row],[身份证号]],7,8),"0000-00-00")</f>
        <v>1987-01-24</v>
      </c>
      <c r="I620" s="1" t="s">
        <v>3434</v>
      </c>
      <c r="J620" s="6">
        <v>42085</v>
      </c>
      <c r="K620" s="6">
        <v>42085</v>
      </c>
      <c r="L620" s="5">
        <f ca="1">DATEDIF(表1[[#This Row],[入职时间]],TODAY(),"Y")</f>
        <v>3</v>
      </c>
      <c r="M620" s="1">
        <f ca="1">DATEDIF(表1[[#This Row],[工作时间]],TODAY(),"Y")</f>
        <v>3</v>
      </c>
      <c r="N620" s="1">
        <f ca="1">DATEDIF(表1[[#This Row],[出生日期]],TODAY(),"Y")</f>
        <v>31</v>
      </c>
    </row>
    <row r="621" spans="1:14" ht="16.5" x14ac:dyDescent="0.2">
      <c r="A621" s="1" t="s">
        <v>1802</v>
      </c>
      <c r="B621" s="1" t="s">
        <v>680</v>
      </c>
      <c r="C621" s="3" t="s">
        <v>46</v>
      </c>
      <c r="D621" s="1" t="str">
        <f>VLOOKUP(表1[[#This Row],[部门]],表2[],2,0)</f>
        <v>生产</v>
      </c>
      <c r="E621" s="1" t="s">
        <v>3485</v>
      </c>
      <c r="F621" s="1" t="s">
        <v>2925</v>
      </c>
      <c r="G621" s="1" t="str">
        <f>IF(MOD(MID(表1[[#This Row],[身份证号]],17,1),2)=1,"男","女")</f>
        <v>女</v>
      </c>
      <c r="H621" s="1" t="str">
        <f>TEXT(MID(表1[[#This Row],[身份证号]],7,8),"0000-00-00")</f>
        <v>1978-05-23</v>
      </c>
      <c r="I621" s="1" t="s">
        <v>3434</v>
      </c>
      <c r="J621" s="6">
        <v>36650</v>
      </c>
      <c r="K621" s="6">
        <v>36650</v>
      </c>
      <c r="L621" s="5">
        <f ca="1">DATEDIF(表1[[#This Row],[入职时间]],TODAY(),"Y")</f>
        <v>18</v>
      </c>
      <c r="M621" s="1">
        <f ca="1">DATEDIF(表1[[#This Row],[工作时间]],TODAY(),"Y")</f>
        <v>18</v>
      </c>
      <c r="N621" s="1">
        <f ca="1">DATEDIF(表1[[#This Row],[出生日期]],TODAY(),"Y")</f>
        <v>40</v>
      </c>
    </row>
    <row r="622" spans="1:14" ht="16.5" x14ac:dyDescent="0.2">
      <c r="A622" s="1" t="s">
        <v>1803</v>
      </c>
      <c r="B622" s="1" t="s">
        <v>681</v>
      </c>
      <c r="C622" s="3" t="s">
        <v>46</v>
      </c>
      <c r="D622" s="1" t="str">
        <f>VLOOKUP(表1[[#This Row],[部门]],表2[],2,0)</f>
        <v>生产</v>
      </c>
      <c r="E622" s="1" t="s">
        <v>3485</v>
      </c>
      <c r="F622" s="1" t="s">
        <v>2926</v>
      </c>
      <c r="G622" s="1" t="str">
        <f>IF(MOD(MID(表1[[#This Row],[身份证号]],17,1),2)=1,"男","女")</f>
        <v>女</v>
      </c>
      <c r="H622" s="1" t="str">
        <f>TEXT(MID(表1[[#This Row],[身份证号]],7,8),"0000-00-00")</f>
        <v>1985-04-11</v>
      </c>
      <c r="I622" s="1" t="s">
        <v>3434</v>
      </c>
      <c r="J622" s="6">
        <v>41626</v>
      </c>
      <c r="K622" s="6">
        <v>41626</v>
      </c>
      <c r="L622" s="5">
        <f ca="1">DATEDIF(表1[[#This Row],[入职时间]],TODAY(),"Y")</f>
        <v>4</v>
      </c>
      <c r="M622" s="1">
        <f ca="1">DATEDIF(表1[[#This Row],[工作时间]],TODAY(),"Y")</f>
        <v>4</v>
      </c>
      <c r="N622" s="1">
        <f ca="1">DATEDIF(表1[[#This Row],[出生日期]],TODAY(),"Y")</f>
        <v>33</v>
      </c>
    </row>
    <row r="623" spans="1:14" ht="16.5" x14ac:dyDescent="0.2">
      <c r="A623" s="1" t="s">
        <v>1804</v>
      </c>
      <c r="B623" s="1" t="s">
        <v>682</v>
      </c>
      <c r="C623" s="3" t="s">
        <v>46</v>
      </c>
      <c r="D623" s="1" t="str">
        <f>VLOOKUP(表1[[#This Row],[部门]],表2[],2,0)</f>
        <v>生产</v>
      </c>
      <c r="E623" s="1" t="s">
        <v>3485</v>
      </c>
      <c r="F623" s="1" t="s">
        <v>2927</v>
      </c>
      <c r="G623" s="1" t="str">
        <f>IF(MOD(MID(表1[[#This Row],[身份证号]],17,1),2)=1,"男","女")</f>
        <v>女</v>
      </c>
      <c r="H623" s="1" t="str">
        <f>TEXT(MID(表1[[#This Row],[身份证号]],7,8),"0000-00-00")</f>
        <v>1971-03-24</v>
      </c>
      <c r="I623" s="1" t="s">
        <v>3434</v>
      </c>
      <c r="J623" s="6">
        <v>36765</v>
      </c>
      <c r="K623" s="6">
        <v>35967</v>
      </c>
      <c r="L623" s="5">
        <f ca="1">DATEDIF(表1[[#This Row],[入职时间]],TODAY(),"Y")</f>
        <v>18</v>
      </c>
      <c r="M623" s="1">
        <f ca="1">DATEDIF(表1[[#This Row],[工作时间]],TODAY(),"Y")</f>
        <v>20</v>
      </c>
      <c r="N623" s="1">
        <f ca="1">DATEDIF(表1[[#This Row],[出生日期]],TODAY(),"Y")</f>
        <v>47</v>
      </c>
    </row>
    <row r="624" spans="1:14" ht="16.5" x14ac:dyDescent="0.2">
      <c r="A624" s="1" t="s">
        <v>1805</v>
      </c>
      <c r="B624" s="1" t="s">
        <v>683</v>
      </c>
      <c r="C624" s="3" t="s">
        <v>46</v>
      </c>
      <c r="D624" s="1" t="str">
        <f>VLOOKUP(表1[[#This Row],[部门]],表2[],2,0)</f>
        <v>生产</v>
      </c>
      <c r="E624" s="1" t="s">
        <v>3485</v>
      </c>
      <c r="F624" s="1" t="s">
        <v>2928</v>
      </c>
      <c r="G624" s="1" t="str">
        <f>IF(MOD(MID(表1[[#This Row],[身份证号]],17,1),2)=1,"男","女")</f>
        <v>女</v>
      </c>
      <c r="H624" s="1" t="str">
        <f>TEXT(MID(表1[[#This Row],[身份证号]],7,8),"0000-00-00")</f>
        <v>1989-09-17</v>
      </c>
      <c r="I624" s="1" t="s">
        <v>3434</v>
      </c>
      <c r="J624" s="6">
        <v>41501</v>
      </c>
      <c r="K624" s="6">
        <v>41501</v>
      </c>
      <c r="L624" s="5">
        <f ca="1">DATEDIF(表1[[#This Row],[入职时间]],TODAY(),"Y")</f>
        <v>5</v>
      </c>
      <c r="M624" s="1">
        <f ca="1">DATEDIF(表1[[#This Row],[工作时间]],TODAY(),"Y")</f>
        <v>5</v>
      </c>
      <c r="N624" s="1">
        <f ca="1">DATEDIF(表1[[#This Row],[出生日期]],TODAY(),"Y")</f>
        <v>28</v>
      </c>
    </row>
    <row r="625" spans="1:14" ht="16.5" x14ac:dyDescent="0.2">
      <c r="A625" s="1" t="s">
        <v>1806</v>
      </c>
      <c r="B625" s="1" t="s">
        <v>684</v>
      </c>
      <c r="C625" s="3" t="s">
        <v>46</v>
      </c>
      <c r="D625" s="1" t="str">
        <f>VLOOKUP(表1[[#This Row],[部门]],表2[],2,0)</f>
        <v>生产</v>
      </c>
      <c r="E625" s="1" t="s">
        <v>3485</v>
      </c>
      <c r="F625" s="1" t="s">
        <v>2929</v>
      </c>
      <c r="G625" s="1" t="str">
        <f>IF(MOD(MID(表1[[#This Row],[身份证号]],17,1),2)=1,"男","女")</f>
        <v>女</v>
      </c>
      <c r="H625" s="1" t="str">
        <f>TEXT(MID(表1[[#This Row],[身份证号]],7,8),"0000-00-00")</f>
        <v>1987-05-21</v>
      </c>
      <c r="I625" s="1" t="s">
        <v>3434</v>
      </c>
      <c r="J625" s="6">
        <v>40655</v>
      </c>
      <c r="K625" s="6">
        <v>40030</v>
      </c>
      <c r="L625" s="5">
        <f ca="1">DATEDIF(表1[[#This Row],[入职时间]],TODAY(),"Y")</f>
        <v>7</v>
      </c>
      <c r="M625" s="1">
        <f ca="1">DATEDIF(表1[[#This Row],[工作时间]],TODAY(),"Y")</f>
        <v>9</v>
      </c>
      <c r="N625" s="1">
        <f ca="1">DATEDIF(表1[[#This Row],[出生日期]],TODAY(),"Y")</f>
        <v>31</v>
      </c>
    </row>
    <row r="626" spans="1:14" ht="16.5" x14ac:dyDescent="0.2">
      <c r="A626" s="1" t="s">
        <v>1807</v>
      </c>
      <c r="B626" s="1" t="s">
        <v>685</v>
      </c>
      <c r="C626" s="3" t="s">
        <v>46</v>
      </c>
      <c r="D626" s="1" t="str">
        <f>VLOOKUP(表1[[#This Row],[部门]],表2[],2,0)</f>
        <v>生产</v>
      </c>
      <c r="E626" s="1" t="s">
        <v>3485</v>
      </c>
      <c r="F626" s="1" t="s">
        <v>2930</v>
      </c>
      <c r="G626" s="1" t="str">
        <f>IF(MOD(MID(表1[[#This Row],[身份证号]],17,1),2)=1,"男","女")</f>
        <v>女</v>
      </c>
      <c r="H626" s="1" t="str">
        <f>TEXT(MID(表1[[#This Row],[身份证号]],7,8),"0000-00-00")</f>
        <v>1988-06-28</v>
      </c>
      <c r="I626" s="1" t="s">
        <v>3434</v>
      </c>
      <c r="J626" s="6">
        <v>42057</v>
      </c>
      <c r="K626" s="6">
        <v>40915</v>
      </c>
      <c r="L626" s="5">
        <f ca="1">DATEDIF(表1[[#This Row],[入职时间]],TODAY(),"Y")</f>
        <v>3</v>
      </c>
      <c r="M626" s="1">
        <f ca="1">DATEDIF(表1[[#This Row],[工作时间]],TODAY(),"Y")</f>
        <v>6</v>
      </c>
      <c r="N626" s="1">
        <f ca="1">DATEDIF(表1[[#This Row],[出生日期]],TODAY(),"Y")</f>
        <v>30</v>
      </c>
    </row>
    <row r="627" spans="1:14" ht="16.5" x14ac:dyDescent="0.2">
      <c r="A627" s="1" t="s">
        <v>1808</v>
      </c>
      <c r="B627" s="1" t="s">
        <v>686</v>
      </c>
      <c r="C627" s="3" t="s">
        <v>46</v>
      </c>
      <c r="D627" s="1" t="str">
        <f>VLOOKUP(表1[[#This Row],[部门]],表2[],2,0)</f>
        <v>生产</v>
      </c>
      <c r="E627" s="1" t="s">
        <v>3485</v>
      </c>
      <c r="F627" s="1" t="s">
        <v>2931</v>
      </c>
      <c r="G627" s="1" t="str">
        <f>IF(MOD(MID(表1[[#This Row],[身份证号]],17,1),2)=1,"男","女")</f>
        <v>女</v>
      </c>
      <c r="H627" s="1" t="str">
        <f>TEXT(MID(表1[[#This Row],[身份证号]],7,8),"0000-00-00")</f>
        <v>1976-04-23</v>
      </c>
      <c r="I627" s="1" t="s">
        <v>3434</v>
      </c>
      <c r="J627" s="6">
        <v>42341</v>
      </c>
      <c r="K627" s="6">
        <v>36489</v>
      </c>
      <c r="L627" s="5">
        <f ca="1">DATEDIF(表1[[#This Row],[入职时间]],TODAY(),"Y")</f>
        <v>2</v>
      </c>
      <c r="M627" s="1">
        <f ca="1">DATEDIF(表1[[#This Row],[工作时间]],TODAY(),"Y")</f>
        <v>18</v>
      </c>
      <c r="N627" s="1">
        <f ca="1">DATEDIF(表1[[#This Row],[出生日期]],TODAY(),"Y")</f>
        <v>42</v>
      </c>
    </row>
    <row r="628" spans="1:14" ht="16.5" x14ac:dyDescent="0.2">
      <c r="A628" s="1" t="s">
        <v>1809</v>
      </c>
      <c r="B628" s="1" t="s">
        <v>687</v>
      </c>
      <c r="C628" s="3" t="s">
        <v>46</v>
      </c>
      <c r="D628" s="1" t="str">
        <f>VLOOKUP(表1[[#This Row],[部门]],表2[],2,0)</f>
        <v>生产</v>
      </c>
      <c r="E628" s="1" t="s">
        <v>3485</v>
      </c>
      <c r="F628" s="1" t="s">
        <v>2932</v>
      </c>
      <c r="G628" s="1" t="str">
        <f>IF(MOD(MID(表1[[#This Row],[身份证号]],17,1),2)=1,"男","女")</f>
        <v>女</v>
      </c>
      <c r="H628" s="1" t="str">
        <f>TEXT(MID(表1[[#This Row],[身份证号]],7,8),"0000-00-00")</f>
        <v>1971-01-24</v>
      </c>
      <c r="I628" s="1" t="s">
        <v>3434</v>
      </c>
      <c r="J628" s="6">
        <v>35248</v>
      </c>
      <c r="K628" s="6">
        <v>35248</v>
      </c>
      <c r="L628" s="5">
        <f ca="1">DATEDIF(表1[[#This Row],[入职时间]],TODAY(),"Y")</f>
        <v>22</v>
      </c>
      <c r="M628" s="1">
        <f ca="1">DATEDIF(表1[[#This Row],[工作时间]],TODAY(),"Y")</f>
        <v>22</v>
      </c>
      <c r="N628" s="1">
        <f ca="1">DATEDIF(表1[[#This Row],[出生日期]],TODAY(),"Y")</f>
        <v>47</v>
      </c>
    </row>
    <row r="629" spans="1:14" ht="16.5" x14ac:dyDescent="0.2">
      <c r="A629" s="1" t="s">
        <v>1810</v>
      </c>
      <c r="B629" s="1" t="s">
        <v>688</v>
      </c>
      <c r="C629" s="3" t="s">
        <v>46</v>
      </c>
      <c r="D629" s="1" t="str">
        <f>VLOOKUP(表1[[#This Row],[部门]],表2[],2,0)</f>
        <v>生产</v>
      </c>
      <c r="E629" s="1" t="s">
        <v>3485</v>
      </c>
      <c r="F629" s="1" t="s">
        <v>2933</v>
      </c>
      <c r="G629" s="1" t="str">
        <f>IF(MOD(MID(表1[[#This Row],[身份证号]],17,1),2)=1,"男","女")</f>
        <v>女</v>
      </c>
      <c r="H629" s="1" t="str">
        <f>TEXT(MID(表1[[#This Row],[身份证号]],7,8),"0000-00-00")</f>
        <v>1982-01-19</v>
      </c>
      <c r="I629" s="1" t="s">
        <v>3434</v>
      </c>
      <c r="J629" s="6">
        <v>38299</v>
      </c>
      <c r="K629" s="6">
        <v>38299</v>
      </c>
      <c r="L629" s="5">
        <f ca="1">DATEDIF(表1[[#This Row],[入职时间]],TODAY(),"Y")</f>
        <v>13</v>
      </c>
      <c r="M629" s="1">
        <f ca="1">DATEDIF(表1[[#This Row],[工作时间]],TODAY(),"Y")</f>
        <v>13</v>
      </c>
      <c r="N629" s="1">
        <f ca="1">DATEDIF(表1[[#This Row],[出生日期]],TODAY(),"Y")</f>
        <v>36</v>
      </c>
    </row>
    <row r="630" spans="1:14" ht="16.5" x14ac:dyDescent="0.2">
      <c r="A630" s="1" t="s">
        <v>1811</v>
      </c>
      <c r="B630" s="1" t="s">
        <v>689</v>
      </c>
      <c r="C630" s="3" t="s">
        <v>46</v>
      </c>
      <c r="D630" s="1" t="str">
        <f>VLOOKUP(表1[[#This Row],[部门]],表2[],2,0)</f>
        <v>生产</v>
      </c>
      <c r="E630" s="1" t="s">
        <v>3485</v>
      </c>
      <c r="F630" s="1" t="s">
        <v>2934</v>
      </c>
      <c r="G630" s="1" t="str">
        <f>IF(MOD(MID(表1[[#This Row],[身份证号]],17,1),2)=1,"男","女")</f>
        <v>女</v>
      </c>
      <c r="H630" s="1" t="str">
        <f>TEXT(MID(表1[[#This Row],[身份证号]],7,8),"0000-00-00")</f>
        <v>1988-06-16</v>
      </c>
      <c r="I630" s="1" t="s">
        <v>3434</v>
      </c>
      <c r="J630" s="6">
        <v>41715</v>
      </c>
      <c r="K630" s="6">
        <v>41715</v>
      </c>
      <c r="L630" s="5">
        <f ca="1">DATEDIF(表1[[#This Row],[入职时间]],TODAY(),"Y")</f>
        <v>4</v>
      </c>
      <c r="M630" s="1">
        <f ca="1">DATEDIF(表1[[#This Row],[工作时间]],TODAY(),"Y")</f>
        <v>4</v>
      </c>
      <c r="N630" s="1">
        <f ca="1">DATEDIF(表1[[#This Row],[出生日期]],TODAY(),"Y")</f>
        <v>30</v>
      </c>
    </row>
    <row r="631" spans="1:14" ht="16.5" x14ac:dyDescent="0.2">
      <c r="A631" s="1" t="s">
        <v>1812</v>
      </c>
      <c r="B631" s="1" t="s">
        <v>690</v>
      </c>
      <c r="C631" s="3" t="s">
        <v>46</v>
      </c>
      <c r="D631" s="1" t="str">
        <f>VLOOKUP(表1[[#This Row],[部门]],表2[],2,0)</f>
        <v>生产</v>
      </c>
      <c r="E631" s="1" t="s">
        <v>3485</v>
      </c>
      <c r="F631" s="1" t="s">
        <v>2935</v>
      </c>
      <c r="G631" s="1" t="str">
        <f>IF(MOD(MID(表1[[#This Row],[身份证号]],17,1),2)=1,"男","女")</f>
        <v>女</v>
      </c>
      <c r="H631" s="1" t="str">
        <f>TEXT(MID(表1[[#This Row],[身份证号]],7,8),"0000-00-00")</f>
        <v>1981-04-10</v>
      </c>
      <c r="I631" s="1" t="s">
        <v>3434</v>
      </c>
      <c r="J631" s="6">
        <v>40263</v>
      </c>
      <c r="K631" s="6">
        <v>39848</v>
      </c>
      <c r="L631" s="5">
        <f ca="1">DATEDIF(表1[[#This Row],[入职时间]],TODAY(),"Y")</f>
        <v>8</v>
      </c>
      <c r="M631" s="1">
        <f ca="1">DATEDIF(表1[[#This Row],[工作时间]],TODAY(),"Y")</f>
        <v>9</v>
      </c>
      <c r="N631" s="1">
        <f ca="1">DATEDIF(表1[[#This Row],[出生日期]],TODAY(),"Y")</f>
        <v>37</v>
      </c>
    </row>
    <row r="632" spans="1:14" ht="16.5" x14ac:dyDescent="0.2">
      <c r="A632" s="1" t="s">
        <v>1813</v>
      </c>
      <c r="B632" s="1" t="s">
        <v>691</v>
      </c>
      <c r="C632" s="3" t="s">
        <v>46</v>
      </c>
      <c r="D632" s="1" t="str">
        <f>VLOOKUP(表1[[#This Row],[部门]],表2[],2,0)</f>
        <v>生产</v>
      </c>
      <c r="E632" s="1" t="s">
        <v>3485</v>
      </c>
      <c r="F632" s="1" t="s">
        <v>2936</v>
      </c>
      <c r="G632" s="1" t="str">
        <f>IF(MOD(MID(表1[[#This Row],[身份证号]],17,1),2)=1,"男","女")</f>
        <v>女</v>
      </c>
      <c r="H632" s="1" t="str">
        <f>TEXT(MID(表1[[#This Row],[身份证号]],7,8),"0000-00-00")</f>
        <v>1981-09-21</v>
      </c>
      <c r="I632" s="1" t="s">
        <v>3434</v>
      </c>
      <c r="J632" s="6">
        <v>40788</v>
      </c>
      <c r="K632" s="6">
        <v>37966</v>
      </c>
      <c r="L632" s="5">
        <f ca="1">DATEDIF(表1[[#This Row],[入职时间]],TODAY(),"Y")</f>
        <v>6</v>
      </c>
      <c r="M632" s="1">
        <f ca="1">DATEDIF(表1[[#This Row],[工作时间]],TODAY(),"Y")</f>
        <v>14</v>
      </c>
      <c r="N632" s="1">
        <f ca="1">DATEDIF(表1[[#This Row],[出生日期]],TODAY(),"Y")</f>
        <v>36</v>
      </c>
    </row>
    <row r="633" spans="1:14" ht="16.5" x14ac:dyDescent="0.2">
      <c r="A633" s="1" t="s">
        <v>1814</v>
      </c>
      <c r="B633" s="1" t="s">
        <v>692</v>
      </c>
      <c r="C633" s="3" t="s">
        <v>46</v>
      </c>
      <c r="D633" s="1" t="str">
        <f>VLOOKUP(表1[[#This Row],[部门]],表2[],2,0)</f>
        <v>生产</v>
      </c>
      <c r="E633" s="1" t="s">
        <v>3485</v>
      </c>
      <c r="F633" s="1" t="s">
        <v>2937</v>
      </c>
      <c r="G633" s="1" t="str">
        <f>IF(MOD(MID(表1[[#This Row],[身份证号]],17,1),2)=1,"男","女")</f>
        <v>女</v>
      </c>
      <c r="H633" s="1" t="str">
        <f>TEXT(MID(表1[[#This Row],[身份证号]],7,8),"0000-00-00")</f>
        <v>1976-06-15</v>
      </c>
      <c r="I633" s="1" t="s">
        <v>3434</v>
      </c>
      <c r="J633" s="6">
        <v>41762</v>
      </c>
      <c r="K633" s="6">
        <v>36601</v>
      </c>
      <c r="L633" s="5">
        <f ca="1">DATEDIF(表1[[#This Row],[入职时间]],TODAY(),"Y")</f>
        <v>4</v>
      </c>
      <c r="M633" s="1">
        <f ca="1">DATEDIF(表1[[#This Row],[工作时间]],TODAY(),"Y")</f>
        <v>18</v>
      </c>
      <c r="N633" s="1">
        <f ca="1">DATEDIF(表1[[#This Row],[出生日期]],TODAY(),"Y")</f>
        <v>42</v>
      </c>
    </row>
    <row r="634" spans="1:14" ht="16.5" x14ac:dyDescent="0.2">
      <c r="A634" s="1" t="s">
        <v>1815</v>
      </c>
      <c r="B634" s="1" t="s">
        <v>693</v>
      </c>
      <c r="C634" s="3" t="s">
        <v>46</v>
      </c>
      <c r="D634" s="1" t="str">
        <f>VLOOKUP(表1[[#This Row],[部门]],表2[],2,0)</f>
        <v>生产</v>
      </c>
      <c r="E634" s="1" t="s">
        <v>3485</v>
      </c>
      <c r="F634" s="1" t="s">
        <v>2938</v>
      </c>
      <c r="G634" s="1" t="str">
        <f>IF(MOD(MID(表1[[#This Row],[身份证号]],17,1),2)=1,"男","女")</f>
        <v>女</v>
      </c>
      <c r="H634" s="1" t="str">
        <f>TEXT(MID(表1[[#This Row],[身份证号]],7,8),"0000-00-00")</f>
        <v>1974-06-27</v>
      </c>
      <c r="I634" s="1" t="s">
        <v>3434</v>
      </c>
      <c r="J634" s="6">
        <v>36559</v>
      </c>
      <c r="K634" s="6">
        <v>36559</v>
      </c>
      <c r="L634" s="5">
        <f ca="1">DATEDIF(表1[[#This Row],[入职时间]],TODAY(),"Y")</f>
        <v>18</v>
      </c>
      <c r="M634" s="1">
        <f ca="1">DATEDIF(表1[[#This Row],[工作时间]],TODAY(),"Y")</f>
        <v>18</v>
      </c>
      <c r="N634" s="1">
        <f ca="1">DATEDIF(表1[[#This Row],[出生日期]],TODAY(),"Y")</f>
        <v>44</v>
      </c>
    </row>
    <row r="635" spans="1:14" ht="16.5" x14ac:dyDescent="0.2">
      <c r="A635" s="1" t="s">
        <v>1816</v>
      </c>
      <c r="B635" s="1" t="s">
        <v>694</v>
      </c>
      <c r="C635" s="3" t="s">
        <v>46</v>
      </c>
      <c r="D635" s="1" t="str">
        <f>VLOOKUP(表1[[#This Row],[部门]],表2[],2,0)</f>
        <v>生产</v>
      </c>
      <c r="E635" s="1" t="s">
        <v>3485</v>
      </c>
      <c r="F635" s="1" t="s">
        <v>2939</v>
      </c>
      <c r="G635" s="1" t="str">
        <f>IF(MOD(MID(表1[[#This Row],[身份证号]],17,1),2)=1,"男","女")</f>
        <v>女</v>
      </c>
      <c r="H635" s="1" t="str">
        <f>TEXT(MID(表1[[#This Row],[身份证号]],7,8),"0000-00-00")</f>
        <v>1980-08-13</v>
      </c>
      <c r="I635" s="1" t="s">
        <v>3434</v>
      </c>
      <c r="J635" s="6">
        <v>39071</v>
      </c>
      <c r="K635" s="6">
        <v>39071</v>
      </c>
      <c r="L635" s="5">
        <f ca="1">DATEDIF(表1[[#This Row],[入职时间]],TODAY(),"Y")</f>
        <v>11</v>
      </c>
      <c r="M635" s="1">
        <f ca="1">DATEDIF(表1[[#This Row],[工作时间]],TODAY(),"Y")</f>
        <v>11</v>
      </c>
      <c r="N635" s="1">
        <f ca="1">DATEDIF(表1[[#This Row],[出生日期]],TODAY(),"Y")</f>
        <v>38</v>
      </c>
    </row>
    <row r="636" spans="1:14" ht="16.5" x14ac:dyDescent="0.2">
      <c r="A636" s="1" t="s">
        <v>1817</v>
      </c>
      <c r="B636" s="1" t="s">
        <v>695</v>
      </c>
      <c r="C636" s="3" t="s">
        <v>46</v>
      </c>
      <c r="D636" s="1" t="str">
        <f>VLOOKUP(表1[[#This Row],[部门]],表2[],2,0)</f>
        <v>生产</v>
      </c>
      <c r="E636" s="1" t="s">
        <v>3485</v>
      </c>
      <c r="F636" s="1" t="s">
        <v>2940</v>
      </c>
      <c r="G636" s="1" t="str">
        <f>IF(MOD(MID(表1[[#This Row],[身份证号]],17,1),2)=1,"男","女")</f>
        <v>女</v>
      </c>
      <c r="H636" s="1" t="str">
        <f>TEXT(MID(表1[[#This Row],[身份证号]],7,8),"0000-00-00")</f>
        <v>1987-01-26</v>
      </c>
      <c r="I636" s="1" t="s">
        <v>3434</v>
      </c>
      <c r="J636" s="6">
        <v>40118</v>
      </c>
      <c r="K636" s="6">
        <v>40118</v>
      </c>
      <c r="L636" s="5">
        <f ca="1">DATEDIF(表1[[#This Row],[入职时间]],TODAY(),"Y")</f>
        <v>8</v>
      </c>
      <c r="M636" s="1">
        <f ca="1">DATEDIF(表1[[#This Row],[工作时间]],TODAY(),"Y")</f>
        <v>8</v>
      </c>
      <c r="N636" s="1">
        <f ca="1">DATEDIF(表1[[#This Row],[出生日期]],TODAY(),"Y")</f>
        <v>31</v>
      </c>
    </row>
    <row r="637" spans="1:14" ht="16.5" x14ac:dyDescent="0.2">
      <c r="A637" s="1" t="s">
        <v>1818</v>
      </c>
      <c r="B637" s="1" t="s">
        <v>696</v>
      </c>
      <c r="C637" s="3" t="s">
        <v>46</v>
      </c>
      <c r="D637" s="1" t="str">
        <f>VLOOKUP(表1[[#This Row],[部门]],表2[],2,0)</f>
        <v>生产</v>
      </c>
      <c r="E637" s="1" t="s">
        <v>3485</v>
      </c>
      <c r="F637" s="1" t="s">
        <v>2941</v>
      </c>
      <c r="G637" s="1" t="str">
        <f>IF(MOD(MID(表1[[#This Row],[身份证号]],17,1),2)=1,"男","女")</f>
        <v>女</v>
      </c>
      <c r="H637" s="1" t="str">
        <f>TEXT(MID(表1[[#This Row],[身份证号]],7,8),"0000-00-00")</f>
        <v>1984-07-27</v>
      </c>
      <c r="I637" s="1" t="s">
        <v>3434</v>
      </c>
      <c r="J637" s="6">
        <v>38794</v>
      </c>
      <c r="K637" s="6">
        <v>38794</v>
      </c>
      <c r="L637" s="5">
        <f ca="1">DATEDIF(表1[[#This Row],[入职时间]],TODAY(),"Y")</f>
        <v>12</v>
      </c>
      <c r="M637" s="1">
        <f ca="1">DATEDIF(表1[[#This Row],[工作时间]],TODAY(),"Y")</f>
        <v>12</v>
      </c>
      <c r="N637" s="1">
        <f ca="1">DATEDIF(表1[[#This Row],[出生日期]],TODAY(),"Y")</f>
        <v>34</v>
      </c>
    </row>
    <row r="638" spans="1:14" ht="16.5" x14ac:dyDescent="0.2">
      <c r="A638" s="1" t="s">
        <v>1819</v>
      </c>
      <c r="B638" s="1" t="s">
        <v>697</v>
      </c>
      <c r="C638" s="3" t="s">
        <v>46</v>
      </c>
      <c r="D638" s="1" t="str">
        <f>VLOOKUP(表1[[#This Row],[部门]],表2[],2,0)</f>
        <v>生产</v>
      </c>
      <c r="E638" s="1" t="s">
        <v>3485</v>
      </c>
      <c r="F638" s="1" t="s">
        <v>2942</v>
      </c>
      <c r="G638" s="1" t="str">
        <f>IF(MOD(MID(表1[[#This Row],[身份证号]],17,1),2)=1,"男","女")</f>
        <v>女</v>
      </c>
      <c r="H638" s="1" t="str">
        <f>TEXT(MID(表1[[#This Row],[身份证号]],7,8),"0000-00-00")</f>
        <v>1974-09-21</v>
      </c>
      <c r="I638" s="1" t="s">
        <v>3434</v>
      </c>
      <c r="J638" s="6">
        <v>35615</v>
      </c>
      <c r="K638" s="6">
        <v>35615</v>
      </c>
      <c r="L638" s="5">
        <f ca="1">DATEDIF(表1[[#This Row],[入职时间]],TODAY(),"Y")</f>
        <v>21</v>
      </c>
      <c r="M638" s="1">
        <f ca="1">DATEDIF(表1[[#This Row],[工作时间]],TODAY(),"Y")</f>
        <v>21</v>
      </c>
      <c r="N638" s="1">
        <f ca="1">DATEDIF(表1[[#This Row],[出生日期]],TODAY(),"Y")</f>
        <v>43</v>
      </c>
    </row>
    <row r="639" spans="1:14" ht="16.5" x14ac:dyDescent="0.2">
      <c r="A639" s="1" t="s">
        <v>1820</v>
      </c>
      <c r="B639" s="1" t="s">
        <v>698</v>
      </c>
      <c r="C639" s="3" t="s">
        <v>46</v>
      </c>
      <c r="D639" s="1" t="str">
        <f>VLOOKUP(表1[[#This Row],[部门]],表2[],2,0)</f>
        <v>生产</v>
      </c>
      <c r="E639" s="1" t="s">
        <v>3485</v>
      </c>
      <c r="F639" s="1" t="s">
        <v>2943</v>
      </c>
      <c r="G639" s="1" t="str">
        <f>IF(MOD(MID(表1[[#This Row],[身份证号]],17,1),2)=1,"男","女")</f>
        <v>女</v>
      </c>
      <c r="H639" s="1" t="str">
        <f>TEXT(MID(表1[[#This Row],[身份证号]],7,8),"0000-00-00")</f>
        <v>1980-07-12</v>
      </c>
      <c r="I639" s="1" t="s">
        <v>3434</v>
      </c>
      <c r="J639" s="6">
        <v>38633</v>
      </c>
      <c r="K639" s="6">
        <v>38633</v>
      </c>
      <c r="L639" s="5">
        <f ca="1">DATEDIF(表1[[#This Row],[入职时间]],TODAY(),"Y")</f>
        <v>12</v>
      </c>
      <c r="M639" s="1">
        <f ca="1">DATEDIF(表1[[#This Row],[工作时间]],TODAY(),"Y")</f>
        <v>12</v>
      </c>
      <c r="N639" s="1">
        <f ca="1">DATEDIF(表1[[#This Row],[出生日期]],TODAY(),"Y")</f>
        <v>38</v>
      </c>
    </row>
    <row r="640" spans="1:14" ht="16.5" x14ac:dyDescent="0.2">
      <c r="A640" s="1" t="s">
        <v>1821</v>
      </c>
      <c r="B640" s="1" t="s">
        <v>699</v>
      </c>
      <c r="C640" s="3" t="s">
        <v>46</v>
      </c>
      <c r="D640" s="1" t="str">
        <f>VLOOKUP(表1[[#This Row],[部门]],表2[],2,0)</f>
        <v>生产</v>
      </c>
      <c r="E640" s="1" t="s">
        <v>3485</v>
      </c>
      <c r="F640" s="1" t="s">
        <v>2944</v>
      </c>
      <c r="G640" s="1" t="str">
        <f>IF(MOD(MID(表1[[#This Row],[身份证号]],17,1),2)=1,"男","女")</f>
        <v>女</v>
      </c>
      <c r="H640" s="1" t="str">
        <f>TEXT(MID(表1[[#This Row],[身份证号]],7,8),"0000-00-00")</f>
        <v>1981-09-20</v>
      </c>
      <c r="I640" s="1" t="s">
        <v>3434</v>
      </c>
      <c r="J640" s="6">
        <v>40139</v>
      </c>
      <c r="K640" s="6">
        <v>40139</v>
      </c>
      <c r="L640" s="5">
        <f ca="1">DATEDIF(表1[[#This Row],[入职时间]],TODAY(),"Y")</f>
        <v>8</v>
      </c>
      <c r="M640" s="1">
        <f ca="1">DATEDIF(表1[[#This Row],[工作时间]],TODAY(),"Y")</f>
        <v>8</v>
      </c>
      <c r="N640" s="1">
        <f ca="1">DATEDIF(表1[[#This Row],[出生日期]],TODAY(),"Y")</f>
        <v>36</v>
      </c>
    </row>
    <row r="641" spans="1:14" ht="16.5" x14ac:dyDescent="0.2">
      <c r="A641" s="1" t="s">
        <v>1822</v>
      </c>
      <c r="B641" s="1" t="s">
        <v>700</v>
      </c>
      <c r="C641" s="3" t="s">
        <v>46</v>
      </c>
      <c r="D641" s="1" t="str">
        <f>VLOOKUP(表1[[#This Row],[部门]],表2[],2,0)</f>
        <v>生产</v>
      </c>
      <c r="E641" s="1" t="s">
        <v>3485</v>
      </c>
      <c r="F641" s="1" t="s">
        <v>2945</v>
      </c>
      <c r="G641" s="1" t="str">
        <f>IF(MOD(MID(表1[[#This Row],[身份证号]],17,1),2)=1,"男","女")</f>
        <v>女</v>
      </c>
      <c r="H641" s="1" t="str">
        <f>TEXT(MID(表1[[#This Row],[身份证号]],7,8),"0000-00-00")</f>
        <v>1982-05-26</v>
      </c>
      <c r="I641" s="1" t="s">
        <v>3434</v>
      </c>
      <c r="J641" s="6">
        <v>38264</v>
      </c>
      <c r="K641" s="6">
        <v>38264</v>
      </c>
      <c r="L641" s="5">
        <f ca="1">DATEDIF(表1[[#This Row],[入职时间]],TODAY(),"Y")</f>
        <v>13</v>
      </c>
      <c r="M641" s="1">
        <f ca="1">DATEDIF(表1[[#This Row],[工作时间]],TODAY(),"Y")</f>
        <v>13</v>
      </c>
      <c r="N641" s="1">
        <f ca="1">DATEDIF(表1[[#This Row],[出生日期]],TODAY(),"Y")</f>
        <v>36</v>
      </c>
    </row>
    <row r="642" spans="1:14" ht="16.5" x14ac:dyDescent="0.2">
      <c r="A642" s="1" t="s">
        <v>1823</v>
      </c>
      <c r="B642" s="1" t="s">
        <v>701</v>
      </c>
      <c r="C642" s="3" t="s">
        <v>46</v>
      </c>
      <c r="D642" s="1" t="str">
        <f>VLOOKUP(表1[[#This Row],[部门]],表2[],2,0)</f>
        <v>生产</v>
      </c>
      <c r="E642" s="1" t="s">
        <v>3485</v>
      </c>
      <c r="F642" s="1" t="s">
        <v>2946</v>
      </c>
      <c r="G642" s="1" t="str">
        <f>IF(MOD(MID(表1[[#This Row],[身份证号]],17,1),2)=1,"男","女")</f>
        <v>男</v>
      </c>
      <c r="H642" s="1" t="str">
        <f>TEXT(MID(表1[[#This Row],[身份证号]],7,8),"0000-00-00")</f>
        <v>1987-03-25</v>
      </c>
      <c r="I642" s="1" t="s">
        <v>3434</v>
      </c>
      <c r="J642" s="6">
        <v>41515</v>
      </c>
      <c r="K642" s="6">
        <v>40621</v>
      </c>
      <c r="L642" s="5">
        <f ca="1">DATEDIF(表1[[#This Row],[入职时间]],TODAY(),"Y")</f>
        <v>5</v>
      </c>
      <c r="M642" s="1">
        <f ca="1">DATEDIF(表1[[#This Row],[工作时间]],TODAY(),"Y")</f>
        <v>7</v>
      </c>
      <c r="N642" s="1">
        <f ca="1">DATEDIF(表1[[#This Row],[出生日期]],TODAY(),"Y")</f>
        <v>31</v>
      </c>
    </row>
    <row r="643" spans="1:14" ht="16.5" x14ac:dyDescent="0.2">
      <c r="A643" s="1" t="s">
        <v>1824</v>
      </c>
      <c r="B643" s="1" t="s">
        <v>702</v>
      </c>
      <c r="C643" s="3" t="s">
        <v>46</v>
      </c>
      <c r="D643" s="1" t="str">
        <f>VLOOKUP(表1[[#This Row],[部门]],表2[],2,0)</f>
        <v>生产</v>
      </c>
      <c r="E643" s="1" t="s">
        <v>3485</v>
      </c>
      <c r="F643" s="1" t="s">
        <v>2947</v>
      </c>
      <c r="G643" s="1" t="str">
        <f>IF(MOD(MID(表1[[#This Row],[身份证号]],17,1),2)=1,"男","女")</f>
        <v>男</v>
      </c>
      <c r="H643" s="1" t="str">
        <f>TEXT(MID(表1[[#This Row],[身份证号]],7,8),"0000-00-00")</f>
        <v>1984-09-28</v>
      </c>
      <c r="I643" s="1" t="s">
        <v>3434</v>
      </c>
      <c r="J643" s="6">
        <v>42265</v>
      </c>
      <c r="K643" s="6">
        <v>40497</v>
      </c>
      <c r="L643" s="5">
        <f ca="1">DATEDIF(表1[[#This Row],[入职时间]],TODAY(),"Y")</f>
        <v>2</v>
      </c>
      <c r="M643" s="1">
        <f ca="1">DATEDIF(表1[[#This Row],[工作时间]],TODAY(),"Y")</f>
        <v>7</v>
      </c>
      <c r="N643" s="1">
        <f ca="1">DATEDIF(表1[[#This Row],[出生日期]],TODAY(),"Y")</f>
        <v>33</v>
      </c>
    </row>
    <row r="644" spans="1:14" ht="16.5" x14ac:dyDescent="0.2">
      <c r="A644" s="1" t="s">
        <v>1825</v>
      </c>
      <c r="B644" s="1" t="s">
        <v>703</v>
      </c>
      <c r="C644" s="3" t="s">
        <v>46</v>
      </c>
      <c r="D644" s="1" t="str">
        <f>VLOOKUP(表1[[#This Row],[部门]],表2[],2,0)</f>
        <v>生产</v>
      </c>
      <c r="E644" s="1" t="s">
        <v>3485</v>
      </c>
      <c r="F644" s="1" t="s">
        <v>2948</v>
      </c>
      <c r="G644" s="1" t="str">
        <f>IF(MOD(MID(表1[[#This Row],[身份证号]],17,1),2)=1,"男","女")</f>
        <v>男</v>
      </c>
      <c r="H644" s="1" t="str">
        <f>TEXT(MID(表1[[#This Row],[身份证号]],7,8),"0000-00-00")</f>
        <v>1979-07-13</v>
      </c>
      <c r="I644" s="1" t="s">
        <v>3434</v>
      </c>
      <c r="J644" s="6">
        <v>39069</v>
      </c>
      <c r="K644" s="6">
        <v>39069</v>
      </c>
      <c r="L644" s="5">
        <f ca="1">DATEDIF(表1[[#This Row],[入职时间]],TODAY(),"Y")</f>
        <v>11</v>
      </c>
      <c r="M644" s="1">
        <f ca="1">DATEDIF(表1[[#This Row],[工作时间]],TODAY(),"Y")</f>
        <v>11</v>
      </c>
      <c r="N644" s="1">
        <f ca="1">DATEDIF(表1[[#This Row],[出生日期]],TODAY(),"Y")</f>
        <v>39</v>
      </c>
    </row>
    <row r="645" spans="1:14" ht="16.5" x14ac:dyDescent="0.2">
      <c r="A645" s="1" t="s">
        <v>1826</v>
      </c>
      <c r="B645" s="1" t="s">
        <v>704</v>
      </c>
      <c r="C645" s="3" t="s">
        <v>46</v>
      </c>
      <c r="D645" s="1" t="str">
        <f>VLOOKUP(表1[[#This Row],[部门]],表2[],2,0)</f>
        <v>生产</v>
      </c>
      <c r="E645" s="1" t="s">
        <v>3485</v>
      </c>
      <c r="F645" s="1" t="s">
        <v>2949</v>
      </c>
      <c r="G645" s="1" t="str">
        <f>IF(MOD(MID(表1[[#This Row],[身份证号]],17,1),2)=1,"男","女")</f>
        <v>男</v>
      </c>
      <c r="H645" s="1" t="str">
        <f>TEXT(MID(表1[[#This Row],[身份证号]],7,8),"0000-00-00")</f>
        <v>1987-10-25</v>
      </c>
      <c r="I645" s="1" t="s">
        <v>3434</v>
      </c>
      <c r="J645" s="6">
        <v>42339</v>
      </c>
      <c r="K645" s="6">
        <v>42339</v>
      </c>
      <c r="L645" s="5">
        <f ca="1">DATEDIF(表1[[#This Row],[入职时间]],TODAY(),"Y")</f>
        <v>2</v>
      </c>
      <c r="M645" s="1">
        <f ca="1">DATEDIF(表1[[#This Row],[工作时间]],TODAY(),"Y")</f>
        <v>2</v>
      </c>
      <c r="N645" s="1">
        <f ca="1">DATEDIF(表1[[#This Row],[出生日期]],TODAY(),"Y")</f>
        <v>30</v>
      </c>
    </row>
    <row r="646" spans="1:14" ht="16.5" x14ac:dyDescent="0.2">
      <c r="A646" s="1" t="s">
        <v>1827</v>
      </c>
      <c r="B646" s="1" t="s">
        <v>705</v>
      </c>
      <c r="C646" s="3" t="s">
        <v>46</v>
      </c>
      <c r="D646" s="1" t="str">
        <f>VLOOKUP(表1[[#This Row],[部门]],表2[],2,0)</f>
        <v>生产</v>
      </c>
      <c r="E646" s="1" t="s">
        <v>3485</v>
      </c>
      <c r="F646" s="1" t="s">
        <v>2950</v>
      </c>
      <c r="G646" s="1" t="str">
        <f>IF(MOD(MID(表1[[#This Row],[身份证号]],17,1),2)=1,"男","女")</f>
        <v>男</v>
      </c>
      <c r="H646" s="1" t="str">
        <f>TEXT(MID(表1[[#This Row],[身份证号]],7,8),"0000-00-00")</f>
        <v>1989-09-08</v>
      </c>
      <c r="I646" s="1" t="s">
        <v>3434</v>
      </c>
      <c r="J646" s="6">
        <v>42334</v>
      </c>
      <c r="K646" s="6">
        <v>40444</v>
      </c>
      <c r="L646" s="5">
        <f ca="1">DATEDIF(表1[[#This Row],[入职时间]],TODAY(),"Y")</f>
        <v>2</v>
      </c>
      <c r="M646" s="1">
        <f ca="1">DATEDIF(表1[[#This Row],[工作时间]],TODAY(),"Y")</f>
        <v>7</v>
      </c>
      <c r="N646" s="1">
        <f ca="1">DATEDIF(表1[[#This Row],[出生日期]],TODAY(),"Y")</f>
        <v>28</v>
      </c>
    </row>
    <row r="647" spans="1:14" ht="16.5" x14ac:dyDescent="0.2">
      <c r="A647" s="1" t="s">
        <v>1828</v>
      </c>
      <c r="B647" s="1" t="s">
        <v>706</v>
      </c>
      <c r="C647" s="3" t="s">
        <v>46</v>
      </c>
      <c r="D647" s="1" t="str">
        <f>VLOOKUP(表1[[#This Row],[部门]],表2[],2,0)</f>
        <v>生产</v>
      </c>
      <c r="E647" s="1" t="s">
        <v>3485</v>
      </c>
      <c r="F647" s="1" t="s">
        <v>2951</v>
      </c>
      <c r="G647" s="1" t="str">
        <f>IF(MOD(MID(表1[[#This Row],[身份证号]],17,1),2)=1,"男","女")</f>
        <v>男</v>
      </c>
      <c r="H647" s="1" t="str">
        <f>TEXT(MID(表1[[#This Row],[身份证号]],7,8),"0000-00-00")</f>
        <v>1978-06-13</v>
      </c>
      <c r="I647" s="1" t="s">
        <v>3434</v>
      </c>
      <c r="J647" s="6">
        <v>41353</v>
      </c>
      <c r="K647" s="6">
        <v>36662</v>
      </c>
      <c r="L647" s="5">
        <f ca="1">DATEDIF(表1[[#This Row],[入职时间]],TODAY(),"Y")</f>
        <v>5</v>
      </c>
      <c r="M647" s="1">
        <f ca="1">DATEDIF(表1[[#This Row],[工作时间]],TODAY(),"Y")</f>
        <v>18</v>
      </c>
      <c r="N647" s="1">
        <f ca="1">DATEDIF(表1[[#This Row],[出生日期]],TODAY(),"Y")</f>
        <v>40</v>
      </c>
    </row>
    <row r="648" spans="1:14" ht="16.5" x14ac:dyDescent="0.2">
      <c r="A648" s="1" t="s">
        <v>1829</v>
      </c>
      <c r="B648" s="1" t="s">
        <v>707</v>
      </c>
      <c r="C648" s="3" t="s">
        <v>46</v>
      </c>
      <c r="D648" s="1" t="str">
        <f>VLOOKUP(表1[[#This Row],[部门]],表2[],2,0)</f>
        <v>生产</v>
      </c>
      <c r="E648" s="1" t="s">
        <v>3485</v>
      </c>
      <c r="F648" s="1" t="s">
        <v>2952</v>
      </c>
      <c r="G648" s="1" t="str">
        <f>IF(MOD(MID(表1[[#This Row],[身份证号]],17,1),2)=1,"男","女")</f>
        <v>男</v>
      </c>
      <c r="H648" s="1" t="str">
        <f>TEXT(MID(表1[[#This Row],[身份证号]],7,8),"0000-00-00")</f>
        <v>1991-07-20</v>
      </c>
      <c r="I648" s="1" t="s">
        <v>3434</v>
      </c>
      <c r="J648" s="6">
        <v>41348</v>
      </c>
      <c r="K648" s="6">
        <v>40962</v>
      </c>
      <c r="L648" s="5">
        <f ca="1">DATEDIF(表1[[#This Row],[入职时间]],TODAY(),"Y")</f>
        <v>5</v>
      </c>
      <c r="M648" s="1">
        <f ca="1">DATEDIF(表1[[#This Row],[工作时间]],TODAY(),"Y")</f>
        <v>6</v>
      </c>
      <c r="N648" s="1">
        <f ca="1">DATEDIF(表1[[#This Row],[出生日期]],TODAY(),"Y")</f>
        <v>27</v>
      </c>
    </row>
    <row r="649" spans="1:14" ht="16.5" x14ac:dyDescent="0.2">
      <c r="A649" s="1" t="s">
        <v>1830</v>
      </c>
      <c r="B649" s="1" t="s">
        <v>708</v>
      </c>
      <c r="C649" s="3" t="s">
        <v>46</v>
      </c>
      <c r="D649" s="1" t="str">
        <f>VLOOKUP(表1[[#This Row],[部门]],表2[],2,0)</f>
        <v>生产</v>
      </c>
      <c r="E649" s="1" t="s">
        <v>3485</v>
      </c>
      <c r="F649" s="1" t="s">
        <v>2953</v>
      </c>
      <c r="G649" s="1" t="str">
        <f>IF(MOD(MID(表1[[#This Row],[身份证号]],17,1),2)=1,"男","女")</f>
        <v>男</v>
      </c>
      <c r="H649" s="1" t="str">
        <f>TEXT(MID(表1[[#This Row],[身份证号]],7,8),"0000-00-00")</f>
        <v>1992-08-08</v>
      </c>
      <c r="I649" s="1" t="s">
        <v>3434</v>
      </c>
      <c r="J649" s="6">
        <v>41343</v>
      </c>
      <c r="K649" s="6">
        <v>41624</v>
      </c>
      <c r="L649" s="5">
        <f ca="1">DATEDIF(表1[[#This Row],[入职时间]],TODAY(),"Y")</f>
        <v>5</v>
      </c>
      <c r="M649" s="1">
        <f ca="1">DATEDIF(表1[[#This Row],[工作时间]],TODAY(),"Y")</f>
        <v>4</v>
      </c>
      <c r="N649" s="1">
        <f ca="1">DATEDIF(表1[[#This Row],[出生日期]],TODAY(),"Y")</f>
        <v>26</v>
      </c>
    </row>
    <row r="650" spans="1:14" ht="16.5" x14ac:dyDescent="0.2">
      <c r="A650" s="1" t="s">
        <v>1831</v>
      </c>
      <c r="B650" s="1" t="s">
        <v>709</v>
      </c>
      <c r="C650" s="3" t="s">
        <v>46</v>
      </c>
      <c r="D650" s="1" t="str">
        <f>VLOOKUP(表1[[#This Row],[部门]],表2[],2,0)</f>
        <v>生产</v>
      </c>
      <c r="E650" s="1" t="s">
        <v>3485</v>
      </c>
      <c r="F650" s="1" t="s">
        <v>2954</v>
      </c>
      <c r="G650" s="1" t="str">
        <f>IF(MOD(MID(表1[[#This Row],[身份证号]],17,1),2)=1,"男","女")</f>
        <v>男</v>
      </c>
      <c r="H650" s="1" t="str">
        <f>TEXT(MID(表1[[#This Row],[身份证号]],7,8),"0000-00-00")</f>
        <v>1990-06-19</v>
      </c>
      <c r="I650" s="1" t="s">
        <v>3434</v>
      </c>
      <c r="J650" s="6">
        <v>41338</v>
      </c>
      <c r="K650" s="6">
        <v>40604</v>
      </c>
      <c r="L650" s="5">
        <f ca="1">DATEDIF(表1[[#This Row],[入职时间]],TODAY(),"Y")</f>
        <v>5</v>
      </c>
      <c r="M650" s="1">
        <f ca="1">DATEDIF(表1[[#This Row],[工作时间]],TODAY(),"Y")</f>
        <v>7</v>
      </c>
      <c r="N650" s="1">
        <f ca="1">DATEDIF(表1[[#This Row],[出生日期]],TODAY(),"Y")</f>
        <v>28</v>
      </c>
    </row>
    <row r="651" spans="1:14" ht="16.5" x14ac:dyDescent="0.2">
      <c r="A651" s="1" t="s">
        <v>1832</v>
      </c>
      <c r="B651" s="1" t="s">
        <v>710</v>
      </c>
      <c r="C651" s="3" t="s">
        <v>46</v>
      </c>
      <c r="D651" s="1" t="str">
        <f>VLOOKUP(表1[[#This Row],[部门]],表2[],2,0)</f>
        <v>生产</v>
      </c>
      <c r="E651" s="1" t="s">
        <v>3485</v>
      </c>
      <c r="F651" s="1" t="s">
        <v>2955</v>
      </c>
      <c r="G651" s="1" t="str">
        <f>IF(MOD(MID(表1[[#This Row],[身份证号]],17,1),2)=1,"男","女")</f>
        <v>男</v>
      </c>
      <c r="H651" s="1" t="str">
        <f>TEXT(MID(表1[[#This Row],[身份证号]],7,8),"0000-00-00")</f>
        <v>1980-05-22</v>
      </c>
      <c r="I651" s="1" t="s">
        <v>3434</v>
      </c>
      <c r="J651" s="6">
        <v>39101</v>
      </c>
      <c r="K651" s="6">
        <v>39101</v>
      </c>
      <c r="L651" s="5">
        <f ca="1">DATEDIF(表1[[#This Row],[入职时间]],TODAY(),"Y")</f>
        <v>11</v>
      </c>
      <c r="M651" s="1">
        <f ca="1">DATEDIF(表1[[#This Row],[工作时间]],TODAY(),"Y")</f>
        <v>11</v>
      </c>
      <c r="N651" s="1">
        <f ca="1">DATEDIF(表1[[#This Row],[出生日期]],TODAY(),"Y")</f>
        <v>38</v>
      </c>
    </row>
    <row r="652" spans="1:14" ht="16.5" x14ac:dyDescent="0.2">
      <c r="A652" s="1" t="s">
        <v>1833</v>
      </c>
      <c r="B652" s="1" t="s">
        <v>711</v>
      </c>
      <c r="C652" s="3" t="s">
        <v>46</v>
      </c>
      <c r="D652" s="1" t="str">
        <f>VLOOKUP(表1[[#This Row],[部门]],表2[],2,0)</f>
        <v>生产</v>
      </c>
      <c r="E652" s="1" t="s">
        <v>3485</v>
      </c>
      <c r="F652" s="1" t="s">
        <v>2956</v>
      </c>
      <c r="G652" s="1" t="str">
        <f>IF(MOD(MID(表1[[#This Row],[身份证号]],17,1),2)=1,"男","女")</f>
        <v>男</v>
      </c>
      <c r="H652" s="1" t="str">
        <f>TEXT(MID(表1[[#This Row],[身份证号]],7,8),"0000-00-00")</f>
        <v>1978-11-27</v>
      </c>
      <c r="I652" s="1" t="s">
        <v>3434</v>
      </c>
      <c r="J652" s="6">
        <v>37744</v>
      </c>
      <c r="K652" s="6">
        <v>37744</v>
      </c>
      <c r="L652" s="5">
        <f ca="1">DATEDIF(表1[[#This Row],[入职时间]],TODAY(),"Y")</f>
        <v>15</v>
      </c>
      <c r="M652" s="1">
        <f ca="1">DATEDIF(表1[[#This Row],[工作时间]],TODAY(),"Y")</f>
        <v>15</v>
      </c>
      <c r="N652" s="1">
        <f ca="1">DATEDIF(表1[[#This Row],[出生日期]],TODAY(),"Y")</f>
        <v>39</v>
      </c>
    </row>
    <row r="653" spans="1:14" ht="16.5" x14ac:dyDescent="0.2">
      <c r="A653" s="1" t="s">
        <v>1834</v>
      </c>
      <c r="B653" s="1" t="s">
        <v>712</v>
      </c>
      <c r="C653" s="3" t="s">
        <v>46</v>
      </c>
      <c r="D653" s="1" t="str">
        <f>VLOOKUP(表1[[#This Row],[部门]],表2[],2,0)</f>
        <v>生产</v>
      </c>
      <c r="E653" s="1" t="s">
        <v>3485</v>
      </c>
      <c r="F653" s="1" t="s">
        <v>2957</v>
      </c>
      <c r="G653" s="1" t="str">
        <f>IF(MOD(MID(表1[[#This Row],[身份证号]],17,1),2)=1,"男","女")</f>
        <v>男</v>
      </c>
      <c r="H653" s="1" t="str">
        <f>TEXT(MID(表1[[#This Row],[身份证号]],7,8),"0000-00-00")</f>
        <v>1976-07-25</v>
      </c>
      <c r="I653" s="1" t="s">
        <v>3434</v>
      </c>
      <c r="J653" s="6">
        <v>38750</v>
      </c>
      <c r="K653" s="6">
        <v>36759</v>
      </c>
      <c r="L653" s="5">
        <f ca="1">DATEDIF(表1[[#This Row],[入职时间]],TODAY(),"Y")</f>
        <v>12</v>
      </c>
      <c r="M653" s="1">
        <f ca="1">DATEDIF(表1[[#This Row],[工作时间]],TODAY(),"Y")</f>
        <v>18</v>
      </c>
      <c r="N653" s="1">
        <f ca="1">DATEDIF(表1[[#This Row],[出生日期]],TODAY(),"Y")</f>
        <v>42</v>
      </c>
    </row>
    <row r="654" spans="1:14" ht="16.5" x14ac:dyDescent="0.2">
      <c r="A654" s="1" t="s">
        <v>1835</v>
      </c>
      <c r="B654" s="1" t="s">
        <v>713</v>
      </c>
      <c r="C654" s="3" t="s">
        <v>46</v>
      </c>
      <c r="D654" s="1" t="str">
        <f>VLOOKUP(表1[[#This Row],[部门]],表2[],2,0)</f>
        <v>生产</v>
      </c>
      <c r="E654" s="1" t="s">
        <v>3485</v>
      </c>
      <c r="F654" s="1" t="s">
        <v>2958</v>
      </c>
      <c r="G654" s="1" t="str">
        <f>IF(MOD(MID(表1[[#This Row],[身份证号]],17,1),2)=1,"男","女")</f>
        <v>男</v>
      </c>
      <c r="H654" s="1" t="str">
        <f>TEXT(MID(表1[[#This Row],[身份证号]],7,8),"0000-00-00")</f>
        <v>1985-08-20</v>
      </c>
      <c r="I654" s="1" t="s">
        <v>3434</v>
      </c>
      <c r="J654" s="6">
        <v>40394</v>
      </c>
      <c r="K654" s="6">
        <v>40394</v>
      </c>
      <c r="L654" s="5">
        <f ca="1">DATEDIF(表1[[#This Row],[入职时间]],TODAY(),"Y")</f>
        <v>8</v>
      </c>
      <c r="M654" s="1">
        <f ca="1">DATEDIF(表1[[#This Row],[工作时间]],TODAY(),"Y")</f>
        <v>8</v>
      </c>
      <c r="N654" s="1">
        <f ca="1">DATEDIF(表1[[#This Row],[出生日期]],TODAY(),"Y")</f>
        <v>33</v>
      </c>
    </row>
    <row r="655" spans="1:14" ht="16.5" x14ac:dyDescent="0.2">
      <c r="A655" s="1" t="s">
        <v>1836</v>
      </c>
      <c r="B655" s="1" t="s">
        <v>714</v>
      </c>
      <c r="C655" s="3" t="s">
        <v>46</v>
      </c>
      <c r="D655" s="1" t="str">
        <f>VLOOKUP(表1[[#This Row],[部门]],表2[],2,0)</f>
        <v>生产</v>
      </c>
      <c r="E655" s="1" t="s">
        <v>3485</v>
      </c>
      <c r="F655" s="1" t="s">
        <v>2959</v>
      </c>
      <c r="G655" s="1" t="str">
        <f>IF(MOD(MID(表1[[#This Row],[身份证号]],17,1),2)=1,"男","女")</f>
        <v>男</v>
      </c>
      <c r="H655" s="1" t="str">
        <f>TEXT(MID(表1[[#This Row],[身份证号]],7,8),"0000-00-00")</f>
        <v>1980-02-22</v>
      </c>
      <c r="I655" s="1" t="s">
        <v>3434</v>
      </c>
      <c r="J655" s="6">
        <v>39680</v>
      </c>
      <c r="K655" s="6">
        <v>39680</v>
      </c>
      <c r="L655" s="5">
        <f ca="1">DATEDIF(表1[[#This Row],[入职时间]],TODAY(),"Y")</f>
        <v>10</v>
      </c>
      <c r="M655" s="1">
        <f ca="1">DATEDIF(表1[[#This Row],[工作时间]],TODAY(),"Y")</f>
        <v>10</v>
      </c>
      <c r="N655" s="1">
        <f ca="1">DATEDIF(表1[[#This Row],[出生日期]],TODAY(),"Y")</f>
        <v>38</v>
      </c>
    </row>
    <row r="656" spans="1:14" ht="16.5" x14ac:dyDescent="0.2">
      <c r="A656" s="1" t="s">
        <v>1837</v>
      </c>
      <c r="B656" s="1" t="s">
        <v>715</v>
      </c>
      <c r="C656" s="3" t="s">
        <v>46</v>
      </c>
      <c r="D656" s="1" t="str">
        <f>VLOOKUP(表1[[#This Row],[部门]],表2[],2,0)</f>
        <v>生产</v>
      </c>
      <c r="E656" s="1" t="s">
        <v>3485</v>
      </c>
      <c r="F656" s="1" t="s">
        <v>2960</v>
      </c>
      <c r="G656" s="1" t="str">
        <f>IF(MOD(MID(表1[[#This Row],[身份证号]],17,1),2)=1,"男","女")</f>
        <v>男</v>
      </c>
      <c r="H656" s="1" t="str">
        <f>TEXT(MID(表1[[#This Row],[身份证号]],7,8),"0000-00-00")</f>
        <v>1975-01-10</v>
      </c>
      <c r="I656" s="1" t="s">
        <v>3434</v>
      </c>
      <c r="J656" s="6">
        <v>37716</v>
      </c>
      <c r="K656" s="6">
        <v>37716</v>
      </c>
      <c r="L656" s="5">
        <f ca="1">DATEDIF(表1[[#This Row],[入职时间]],TODAY(),"Y")</f>
        <v>15</v>
      </c>
      <c r="M656" s="1">
        <f ca="1">DATEDIF(表1[[#This Row],[工作时间]],TODAY(),"Y")</f>
        <v>15</v>
      </c>
      <c r="N656" s="1">
        <f ca="1">DATEDIF(表1[[#This Row],[出生日期]],TODAY(),"Y")</f>
        <v>43</v>
      </c>
    </row>
    <row r="657" spans="1:14" ht="16.5" x14ac:dyDescent="0.2">
      <c r="A657" s="1" t="s">
        <v>1838</v>
      </c>
      <c r="B657" s="1" t="s">
        <v>716</v>
      </c>
      <c r="C657" s="3" t="s">
        <v>46</v>
      </c>
      <c r="D657" s="1" t="str">
        <f>VLOOKUP(表1[[#This Row],[部门]],表2[],2,0)</f>
        <v>生产</v>
      </c>
      <c r="E657" s="1" t="s">
        <v>3485</v>
      </c>
      <c r="F657" s="1" t="s">
        <v>2961</v>
      </c>
      <c r="G657" s="1" t="str">
        <f>IF(MOD(MID(表1[[#This Row],[身份证号]],17,1),2)=1,"男","女")</f>
        <v>男</v>
      </c>
      <c r="H657" s="1" t="str">
        <f>TEXT(MID(表1[[#This Row],[身份证号]],7,8),"0000-00-00")</f>
        <v>1977-05-05</v>
      </c>
      <c r="I657" s="1" t="s">
        <v>3434</v>
      </c>
      <c r="J657" s="6">
        <v>38476</v>
      </c>
      <c r="K657" s="6">
        <v>38476</v>
      </c>
      <c r="L657" s="5">
        <f ca="1">DATEDIF(表1[[#This Row],[入职时间]],TODAY(),"Y")</f>
        <v>13</v>
      </c>
      <c r="M657" s="1">
        <f ca="1">DATEDIF(表1[[#This Row],[工作时间]],TODAY(),"Y")</f>
        <v>13</v>
      </c>
      <c r="N657" s="1">
        <f ca="1">DATEDIF(表1[[#This Row],[出生日期]],TODAY(),"Y")</f>
        <v>41</v>
      </c>
    </row>
    <row r="658" spans="1:14" ht="16.5" x14ac:dyDescent="0.2">
      <c r="A658" s="1" t="s">
        <v>1839</v>
      </c>
      <c r="B658" s="1" t="s">
        <v>717</v>
      </c>
      <c r="C658" s="3" t="s">
        <v>46</v>
      </c>
      <c r="D658" s="1" t="str">
        <f>VLOOKUP(表1[[#This Row],[部门]],表2[],2,0)</f>
        <v>生产</v>
      </c>
      <c r="E658" s="1" t="s">
        <v>3485</v>
      </c>
      <c r="F658" s="1" t="s">
        <v>2962</v>
      </c>
      <c r="G658" s="1" t="str">
        <f>IF(MOD(MID(表1[[#This Row],[身份证号]],17,1),2)=1,"男","女")</f>
        <v>男</v>
      </c>
      <c r="H658" s="1" t="str">
        <f>TEXT(MID(表1[[#This Row],[身份证号]],7,8),"0000-00-00")</f>
        <v>1992-06-03</v>
      </c>
      <c r="I658" s="1" t="s">
        <v>3434</v>
      </c>
      <c r="J658" s="6">
        <v>38471</v>
      </c>
      <c r="K658" s="6">
        <v>41461</v>
      </c>
      <c r="L658" s="5">
        <f ca="1">DATEDIF(表1[[#This Row],[入职时间]],TODAY(),"Y")</f>
        <v>13</v>
      </c>
      <c r="M658" s="1">
        <f ca="1">DATEDIF(表1[[#This Row],[工作时间]],TODAY(),"Y")</f>
        <v>5</v>
      </c>
      <c r="N658" s="1">
        <f ca="1">DATEDIF(表1[[#This Row],[出生日期]],TODAY(),"Y")</f>
        <v>26</v>
      </c>
    </row>
    <row r="659" spans="1:14" ht="16.5" x14ac:dyDescent="0.2">
      <c r="A659" s="1" t="s">
        <v>1840</v>
      </c>
      <c r="B659" s="1" t="s">
        <v>718</v>
      </c>
      <c r="C659" s="3" t="s">
        <v>46</v>
      </c>
      <c r="D659" s="1" t="str">
        <f>VLOOKUP(表1[[#This Row],[部门]],表2[],2,0)</f>
        <v>生产</v>
      </c>
      <c r="E659" s="1" t="s">
        <v>3485</v>
      </c>
      <c r="F659" s="1" t="s">
        <v>2963</v>
      </c>
      <c r="G659" s="1" t="str">
        <f>IF(MOD(MID(表1[[#This Row],[身份证号]],17,1),2)=1,"男","女")</f>
        <v>男</v>
      </c>
      <c r="H659" s="1" t="str">
        <f>TEXT(MID(表1[[#This Row],[身份证号]],7,8),"0000-00-00")</f>
        <v>1983-02-07</v>
      </c>
      <c r="I659" s="1" t="s">
        <v>3434</v>
      </c>
      <c r="J659" s="6">
        <v>39830</v>
      </c>
      <c r="K659" s="6">
        <v>39830</v>
      </c>
      <c r="L659" s="5">
        <f ca="1">DATEDIF(表1[[#This Row],[入职时间]],TODAY(),"Y")</f>
        <v>9</v>
      </c>
      <c r="M659" s="1">
        <f ca="1">DATEDIF(表1[[#This Row],[工作时间]],TODAY(),"Y")</f>
        <v>9</v>
      </c>
      <c r="N659" s="1">
        <f ca="1">DATEDIF(表1[[#This Row],[出生日期]],TODAY(),"Y")</f>
        <v>35</v>
      </c>
    </row>
    <row r="660" spans="1:14" ht="16.5" x14ac:dyDescent="0.2">
      <c r="A660" s="1" t="s">
        <v>1841</v>
      </c>
      <c r="B660" s="1" t="s">
        <v>719</v>
      </c>
      <c r="C660" s="3" t="s">
        <v>46</v>
      </c>
      <c r="D660" s="1" t="str">
        <f>VLOOKUP(表1[[#This Row],[部门]],表2[],2,0)</f>
        <v>生产</v>
      </c>
      <c r="E660" s="1" t="s">
        <v>3485</v>
      </c>
      <c r="F660" s="1" t="s">
        <v>2964</v>
      </c>
      <c r="G660" s="1" t="str">
        <f>IF(MOD(MID(表1[[#This Row],[身份证号]],17,1),2)=1,"男","女")</f>
        <v>男</v>
      </c>
      <c r="H660" s="1" t="str">
        <f>TEXT(MID(表1[[#This Row],[身份证号]],7,8),"0000-00-00")</f>
        <v>1992-12-17</v>
      </c>
      <c r="I660" s="1" t="s">
        <v>3434</v>
      </c>
      <c r="J660" s="6">
        <v>39825</v>
      </c>
      <c r="K660" s="6">
        <v>41593</v>
      </c>
      <c r="L660" s="5">
        <f ca="1">DATEDIF(表1[[#This Row],[入职时间]],TODAY(),"Y")</f>
        <v>9</v>
      </c>
      <c r="M660" s="1">
        <f ca="1">DATEDIF(表1[[#This Row],[工作时间]],TODAY(),"Y")</f>
        <v>4</v>
      </c>
      <c r="N660" s="1">
        <f ca="1">DATEDIF(表1[[#This Row],[出生日期]],TODAY(),"Y")</f>
        <v>25</v>
      </c>
    </row>
    <row r="661" spans="1:14" ht="16.5" x14ac:dyDescent="0.2">
      <c r="A661" s="1" t="s">
        <v>1842</v>
      </c>
      <c r="B661" s="1" t="s">
        <v>720</v>
      </c>
      <c r="C661" s="3" t="s">
        <v>46</v>
      </c>
      <c r="D661" s="1" t="str">
        <f>VLOOKUP(表1[[#This Row],[部门]],表2[],2,0)</f>
        <v>生产</v>
      </c>
      <c r="E661" s="1" t="s">
        <v>3485</v>
      </c>
      <c r="F661" s="1" t="s">
        <v>2965</v>
      </c>
      <c r="G661" s="1" t="str">
        <f>IF(MOD(MID(表1[[#This Row],[身份证号]],17,1),2)=1,"男","女")</f>
        <v>男</v>
      </c>
      <c r="H661" s="1" t="str">
        <f>TEXT(MID(表1[[#This Row],[身份证号]],7,8),"0000-00-00")</f>
        <v>1982-01-08</v>
      </c>
      <c r="I661" s="1" t="s">
        <v>3434</v>
      </c>
      <c r="J661" s="6">
        <v>39607</v>
      </c>
      <c r="K661" s="6">
        <v>39607</v>
      </c>
      <c r="L661" s="5">
        <f ca="1">DATEDIF(表1[[#This Row],[入职时间]],TODAY(),"Y")</f>
        <v>10</v>
      </c>
      <c r="M661" s="1">
        <f ca="1">DATEDIF(表1[[#This Row],[工作时间]],TODAY(),"Y")</f>
        <v>10</v>
      </c>
      <c r="N661" s="1">
        <f ca="1">DATEDIF(表1[[#This Row],[出生日期]],TODAY(),"Y")</f>
        <v>36</v>
      </c>
    </row>
    <row r="662" spans="1:14" ht="16.5" x14ac:dyDescent="0.2">
      <c r="A662" s="1" t="s">
        <v>1843</v>
      </c>
      <c r="B662" s="1" t="s">
        <v>721</v>
      </c>
      <c r="C662" s="3" t="s">
        <v>46</v>
      </c>
      <c r="D662" s="1" t="str">
        <f>VLOOKUP(表1[[#This Row],[部门]],表2[],2,0)</f>
        <v>生产</v>
      </c>
      <c r="E662" s="1" t="s">
        <v>3485</v>
      </c>
      <c r="F662" s="1" t="s">
        <v>2966</v>
      </c>
      <c r="G662" s="1" t="str">
        <f>IF(MOD(MID(表1[[#This Row],[身份证号]],17,1),2)=1,"男","女")</f>
        <v>男</v>
      </c>
      <c r="H662" s="1" t="str">
        <f>TEXT(MID(表1[[#This Row],[身份证号]],7,8),"0000-00-00")</f>
        <v>1983-02-21</v>
      </c>
      <c r="I662" s="1" t="s">
        <v>3434</v>
      </c>
      <c r="J662" s="6">
        <v>38515</v>
      </c>
      <c r="K662" s="6">
        <v>38515</v>
      </c>
      <c r="L662" s="5">
        <f ca="1">DATEDIF(表1[[#This Row],[入职时间]],TODAY(),"Y")</f>
        <v>13</v>
      </c>
      <c r="M662" s="1">
        <f ca="1">DATEDIF(表1[[#This Row],[工作时间]],TODAY(),"Y")</f>
        <v>13</v>
      </c>
      <c r="N662" s="1">
        <f ca="1">DATEDIF(表1[[#This Row],[出生日期]],TODAY(),"Y")</f>
        <v>35</v>
      </c>
    </row>
    <row r="663" spans="1:14" ht="16.5" x14ac:dyDescent="0.2">
      <c r="A663" s="1" t="s">
        <v>1844</v>
      </c>
      <c r="B663" s="1" t="s">
        <v>722</v>
      </c>
      <c r="C663" s="3" t="s">
        <v>46</v>
      </c>
      <c r="D663" s="1" t="str">
        <f>VLOOKUP(表1[[#This Row],[部门]],表2[],2,0)</f>
        <v>生产</v>
      </c>
      <c r="E663" s="1" t="s">
        <v>3485</v>
      </c>
      <c r="F663" s="1" t="s">
        <v>2967</v>
      </c>
      <c r="G663" s="1" t="str">
        <f>IF(MOD(MID(表1[[#This Row],[身份证号]],17,1),2)=1,"男","女")</f>
        <v>男</v>
      </c>
      <c r="H663" s="1" t="str">
        <f>TEXT(MID(表1[[#This Row],[身份证号]],7,8),"0000-00-00")</f>
        <v>1989-10-14</v>
      </c>
      <c r="I663" s="1" t="s">
        <v>3434</v>
      </c>
      <c r="J663" s="6">
        <v>41066</v>
      </c>
      <c r="K663" s="6">
        <v>41066</v>
      </c>
      <c r="L663" s="5">
        <f ca="1">DATEDIF(表1[[#This Row],[入职时间]],TODAY(),"Y")</f>
        <v>6</v>
      </c>
      <c r="M663" s="1">
        <f ca="1">DATEDIF(表1[[#This Row],[工作时间]],TODAY(),"Y")</f>
        <v>6</v>
      </c>
      <c r="N663" s="1">
        <f ca="1">DATEDIF(表1[[#This Row],[出生日期]],TODAY(),"Y")</f>
        <v>28</v>
      </c>
    </row>
    <row r="664" spans="1:14" ht="16.5" x14ac:dyDescent="0.2">
      <c r="A664" s="1" t="s">
        <v>1845</v>
      </c>
      <c r="B664" s="1" t="s">
        <v>723</v>
      </c>
      <c r="C664" s="3" t="s">
        <v>46</v>
      </c>
      <c r="D664" s="1" t="str">
        <f>VLOOKUP(表1[[#This Row],[部门]],表2[],2,0)</f>
        <v>生产</v>
      </c>
      <c r="E664" s="1" t="s">
        <v>3485</v>
      </c>
      <c r="F664" s="1" t="s">
        <v>2968</v>
      </c>
      <c r="G664" s="1" t="str">
        <f>IF(MOD(MID(表1[[#This Row],[身份证号]],17,1),2)=1,"男","女")</f>
        <v>男</v>
      </c>
      <c r="H664" s="1" t="str">
        <f>TEXT(MID(表1[[#This Row],[身份证号]],7,8),"0000-00-00")</f>
        <v>1981-03-20</v>
      </c>
      <c r="I664" s="1" t="s">
        <v>3434</v>
      </c>
      <c r="J664" s="6">
        <v>41898</v>
      </c>
      <c r="K664" s="6">
        <v>39164</v>
      </c>
      <c r="L664" s="5">
        <f ca="1">DATEDIF(表1[[#This Row],[入职时间]],TODAY(),"Y")</f>
        <v>3</v>
      </c>
      <c r="M664" s="1">
        <f ca="1">DATEDIF(表1[[#This Row],[工作时间]],TODAY(),"Y")</f>
        <v>11</v>
      </c>
      <c r="N664" s="1">
        <f ca="1">DATEDIF(表1[[#This Row],[出生日期]],TODAY(),"Y")</f>
        <v>37</v>
      </c>
    </row>
    <row r="665" spans="1:14" ht="16.5" x14ac:dyDescent="0.2">
      <c r="A665" s="1" t="s">
        <v>1846</v>
      </c>
      <c r="B665" s="1" t="s">
        <v>724</v>
      </c>
      <c r="C665" s="3" t="s">
        <v>46</v>
      </c>
      <c r="D665" s="1" t="str">
        <f>VLOOKUP(表1[[#This Row],[部门]],表2[],2,0)</f>
        <v>生产</v>
      </c>
      <c r="E665" s="1" t="s">
        <v>3485</v>
      </c>
      <c r="F665" s="1" t="s">
        <v>2969</v>
      </c>
      <c r="G665" s="1" t="str">
        <f>IF(MOD(MID(表1[[#This Row],[身份证号]],17,1),2)=1,"男","女")</f>
        <v>男</v>
      </c>
      <c r="H665" s="1" t="str">
        <f>TEXT(MID(表1[[#This Row],[身份证号]],7,8),"0000-00-00")</f>
        <v>1992-09-18</v>
      </c>
      <c r="I665" s="1" t="s">
        <v>3434</v>
      </c>
      <c r="J665" s="6">
        <v>41893</v>
      </c>
      <c r="K665" s="6">
        <v>41542</v>
      </c>
      <c r="L665" s="5">
        <f ca="1">DATEDIF(表1[[#This Row],[入职时间]],TODAY(),"Y")</f>
        <v>3</v>
      </c>
      <c r="M665" s="1">
        <f ca="1">DATEDIF(表1[[#This Row],[工作时间]],TODAY(),"Y")</f>
        <v>4</v>
      </c>
      <c r="N665" s="1">
        <f ca="1">DATEDIF(表1[[#This Row],[出生日期]],TODAY(),"Y")</f>
        <v>25</v>
      </c>
    </row>
    <row r="666" spans="1:14" ht="16.5" x14ac:dyDescent="0.2">
      <c r="A666" s="1" t="s">
        <v>1847</v>
      </c>
      <c r="B666" s="1" t="s">
        <v>725</v>
      </c>
      <c r="C666" s="3" t="s">
        <v>46</v>
      </c>
      <c r="D666" s="1" t="str">
        <f>VLOOKUP(表1[[#This Row],[部门]],表2[],2,0)</f>
        <v>生产</v>
      </c>
      <c r="E666" s="1" t="s">
        <v>3485</v>
      </c>
      <c r="F666" s="1" t="s">
        <v>2970</v>
      </c>
      <c r="G666" s="1" t="str">
        <f>IF(MOD(MID(表1[[#This Row],[身份证号]],17,1),2)=1,"男","女")</f>
        <v>男</v>
      </c>
      <c r="H666" s="1" t="str">
        <f>TEXT(MID(表1[[#This Row],[身份证号]],7,8),"0000-00-00")</f>
        <v>1985-04-02</v>
      </c>
      <c r="I666" s="1" t="s">
        <v>3434</v>
      </c>
      <c r="J666" s="6">
        <v>42077</v>
      </c>
      <c r="K666" s="6">
        <v>40067</v>
      </c>
      <c r="L666" s="5">
        <f ca="1">DATEDIF(表1[[#This Row],[入职时间]],TODAY(),"Y")</f>
        <v>3</v>
      </c>
      <c r="M666" s="1">
        <f ca="1">DATEDIF(表1[[#This Row],[工作时间]],TODAY(),"Y")</f>
        <v>8</v>
      </c>
      <c r="N666" s="1">
        <f ca="1">DATEDIF(表1[[#This Row],[出生日期]],TODAY(),"Y")</f>
        <v>33</v>
      </c>
    </row>
    <row r="667" spans="1:14" ht="16.5" x14ac:dyDescent="0.2">
      <c r="A667" s="1" t="s">
        <v>1848</v>
      </c>
      <c r="B667" s="1" t="s">
        <v>726</v>
      </c>
      <c r="C667" s="3" t="s">
        <v>46</v>
      </c>
      <c r="D667" s="1" t="str">
        <f>VLOOKUP(表1[[#This Row],[部门]],表2[],2,0)</f>
        <v>生产</v>
      </c>
      <c r="E667" s="1" t="s">
        <v>3485</v>
      </c>
      <c r="F667" s="1" t="s">
        <v>2971</v>
      </c>
      <c r="G667" s="1" t="str">
        <f>IF(MOD(MID(表1[[#This Row],[身份证号]],17,1),2)=1,"男","女")</f>
        <v>男</v>
      </c>
      <c r="H667" s="1" t="str">
        <f>TEXT(MID(表1[[#This Row],[身份证号]],7,8),"0000-00-00")</f>
        <v>1993-04-10</v>
      </c>
      <c r="I667" s="1" t="s">
        <v>3434</v>
      </c>
      <c r="J667" s="6">
        <v>42072</v>
      </c>
      <c r="K667" s="6">
        <v>41721</v>
      </c>
      <c r="L667" s="5">
        <f ca="1">DATEDIF(表1[[#This Row],[入职时间]],TODAY(),"Y")</f>
        <v>3</v>
      </c>
      <c r="M667" s="1">
        <f ca="1">DATEDIF(表1[[#This Row],[工作时间]],TODAY(),"Y")</f>
        <v>4</v>
      </c>
      <c r="N667" s="1">
        <f ca="1">DATEDIF(表1[[#This Row],[出生日期]],TODAY(),"Y")</f>
        <v>25</v>
      </c>
    </row>
    <row r="668" spans="1:14" ht="16.5" x14ac:dyDescent="0.2">
      <c r="A668" s="1" t="s">
        <v>1849</v>
      </c>
      <c r="B668" s="1" t="s">
        <v>727</v>
      </c>
      <c r="C668" s="3" t="s">
        <v>46</v>
      </c>
      <c r="D668" s="1" t="str">
        <f>VLOOKUP(表1[[#This Row],[部门]],表2[],2,0)</f>
        <v>生产</v>
      </c>
      <c r="E668" s="1" t="s">
        <v>3485</v>
      </c>
      <c r="F668" s="1" t="s">
        <v>2972</v>
      </c>
      <c r="G668" s="1" t="str">
        <f>IF(MOD(MID(表1[[#This Row],[身份证号]],17,1),2)=1,"男","女")</f>
        <v>男</v>
      </c>
      <c r="H668" s="1" t="str">
        <f>TEXT(MID(表1[[#This Row],[身份证号]],7,8),"0000-00-00")</f>
        <v>1987-07-07</v>
      </c>
      <c r="I668" s="1" t="s">
        <v>3434</v>
      </c>
      <c r="J668" s="6">
        <v>40955</v>
      </c>
      <c r="K668" s="6">
        <v>39991</v>
      </c>
      <c r="L668" s="5">
        <f ca="1">DATEDIF(表1[[#This Row],[入职时间]],TODAY(),"Y")</f>
        <v>6</v>
      </c>
      <c r="M668" s="1">
        <f ca="1">DATEDIF(表1[[#This Row],[工作时间]],TODAY(),"Y")</f>
        <v>9</v>
      </c>
      <c r="N668" s="1">
        <f ca="1">DATEDIF(表1[[#This Row],[出生日期]],TODAY(),"Y")</f>
        <v>31</v>
      </c>
    </row>
    <row r="669" spans="1:14" ht="16.5" x14ac:dyDescent="0.2">
      <c r="A669" s="1" t="s">
        <v>1850</v>
      </c>
      <c r="B669" s="1" t="s">
        <v>728</v>
      </c>
      <c r="C669" s="3" t="s">
        <v>46</v>
      </c>
      <c r="D669" s="1" t="str">
        <f>VLOOKUP(表1[[#This Row],[部门]],表2[],2,0)</f>
        <v>生产</v>
      </c>
      <c r="E669" s="1" t="s">
        <v>3485</v>
      </c>
      <c r="F669" s="1" t="s">
        <v>2973</v>
      </c>
      <c r="G669" s="1" t="str">
        <f>IF(MOD(MID(表1[[#This Row],[身份证号]],17,1),2)=1,"男","女")</f>
        <v>男</v>
      </c>
      <c r="H669" s="1" t="str">
        <f>TEXT(MID(表1[[#This Row],[身份证号]],7,8),"0000-00-00")</f>
        <v>1984-05-18</v>
      </c>
      <c r="I669" s="1" t="s">
        <v>3434</v>
      </c>
      <c r="J669" s="6">
        <v>40484</v>
      </c>
      <c r="K669" s="6">
        <v>40484</v>
      </c>
      <c r="L669" s="5">
        <f ca="1">DATEDIF(表1[[#This Row],[入职时间]],TODAY(),"Y")</f>
        <v>7</v>
      </c>
      <c r="M669" s="1">
        <f ca="1">DATEDIF(表1[[#This Row],[工作时间]],TODAY(),"Y")</f>
        <v>7</v>
      </c>
      <c r="N669" s="1">
        <f ca="1">DATEDIF(表1[[#This Row],[出生日期]],TODAY(),"Y")</f>
        <v>34</v>
      </c>
    </row>
    <row r="670" spans="1:14" ht="16.5" x14ac:dyDescent="0.2">
      <c r="A670" s="1" t="s">
        <v>1851</v>
      </c>
      <c r="B670" s="1" t="s">
        <v>729</v>
      </c>
      <c r="C670" s="3" t="s">
        <v>46</v>
      </c>
      <c r="D670" s="1" t="str">
        <f>VLOOKUP(表1[[#This Row],[部门]],表2[],2,0)</f>
        <v>生产</v>
      </c>
      <c r="E670" s="1" t="s">
        <v>3485</v>
      </c>
      <c r="F670" s="1" t="s">
        <v>2974</v>
      </c>
      <c r="G670" s="1" t="str">
        <f>IF(MOD(MID(表1[[#This Row],[身份证号]],17,1),2)=1,"男","女")</f>
        <v>男</v>
      </c>
      <c r="H670" s="1" t="str">
        <f>TEXT(MID(表1[[#This Row],[身份证号]],7,8),"0000-00-00")</f>
        <v>1993-04-03</v>
      </c>
      <c r="I670" s="1" t="s">
        <v>3434</v>
      </c>
      <c r="J670" s="6">
        <v>42126</v>
      </c>
      <c r="K670" s="6">
        <v>42126</v>
      </c>
      <c r="L670" s="5">
        <f ca="1">DATEDIF(表1[[#This Row],[入职时间]],TODAY(),"Y")</f>
        <v>3</v>
      </c>
      <c r="M670" s="1">
        <f ca="1">DATEDIF(表1[[#This Row],[工作时间]],TODAY(),"Y")</f>
        <v>3</v>
      </c>
      <c r="N670" s="1">
        <f ca="1">DATEDIF(表1[[#This Row],[出生日期]],TODAY(),"Y")</f>
        <v>25</v>
      </c>
    </row>
    <row r="671" spans="1:14" ht="16.5" x14ac:dyDescent="0.2">
      <c r="A671" s="1" t="s">
        <v>1852</v>
      </c>
      <c r="B671" s="1" t="s">
        <v>730</v>
      </c>
      <c r="C671" s="3" t="s">
        <v>46</v>
      </c>
      <c r="D671" s="1" t="str">
        <f>VLOOKUP(表1[[#This Row],[部门]],表2[],2,0)</f>
        <v>生产</v>
      </c>
      <c r="E671" s="1" t="s">
        <v>3485</v>
      </c>
      <c r="F671" s="1" t="s">
        <v>2975</v>
      </c>
      <c r="G671" s="1" t="str">
        <f>IF(MOD(MID(表1[[#This Row],[身份证号]],17,1),2)=1,"男","女")</f>
        <v>男</v>
      </c>
      <c r="H671" s="1" t="str">
        <f>TEXT(MID(表1[[#This Row],[身份证号]],7,8),"0000-00-00")</f>
        <v>1984-10-28</v>
      </c>
      <c r="I671" s="1" t="s">
        <v>3434</v>
      </c>
      <c r="J671" s="6">
        <v>41191</v>
      </c>
      <c r="K671" s="6">
        <v>41191</v>
      </c>
      <c r="L671" s="5">
        <f ca="1">DATEDIF(表1[[#This Row],[入职时间]],TODAY(),"Y")</f>
        <v>5</v>
      </c>
      <c r="M671" s="1">
        <f ca="1">DATEDIF(表1[[#This Row],[工作时间]],TODAY(),"Y")</f>
        <v>5</v>
      </c>
      <c r="N671" s="1">
        <f ca="1">DATEDIF(表1[[#This Row],[出生日期]],TODAY(),"Y")</f>
        <v>33</v>
      </c>
    </row>
    <row r="672" spans="1:14" ht="16.5" x14ac:dyDescent="0.2">
      <c r="A672" s="1" t="s">
        <v>1853</v>
      </c>
      <c r="B672" s="1" t="s">
        <v>731</v>
      </c>
      <c r="C672" s="3" t="s">
        <v>46</v>
      </c>
      <c r="D672" s="1" t="str">
        <f>VLOOKUP(表1[[#This Row],[部门]],表2[],2,0)</f>
        <v>生产</v>
      </c>
      <c r="E672" s="1" t="s">
        <v>3485</v>
      </c>
      <c r="F672" s="1" t="s">
        <v>2976</v>
      </c>
      <c r="G672" s="1" t="str">
        <f>IF(MOD(MID(表1[[#This Row],[身份证号]],17,1),2)=1,"男","女")</f>
        <v>男</v>
      </c>
      <c r="H672" s="1" t="str">
        <f>TEXT(MID(表1[[#This Row],[身份证号]],7,8),"0000-00-00")</f>
        <v>1982-04-19</v>
      </c>
      <c r="I672" s="1" t="s">
        <v>3434</v>
      </c>
      <c r="J672" s="6">
        <v>39850</v>
      </c>
      <c r="K672" s="6">
        <v>39850</v>
      </c>
      <c r="L672" s="5">
        <f ca="1">DATEDIF(表1[[#This Row],[入职时间]],TODAY(),"Y")</f>
        <v>9</v>
      </c>
      <c r="M672" s="1">
        <f ca="1">DATEDIF(表1[[#This Row],[工作时间]],TODAY(),"Y")</f>
        <v>9</v>
      </c>
      <c r="N672" s="1">
        <f ca="1">DATEDIF(表1[[#This Row],[出生日期]],TODAY(),"Y")</f>
        <v>36</v>
      </c>
    </row>
    <row r="673" spans="1:14" ht="16.5" x14ac:dyDescent="0.2">
      <c r="A673" s="1" t="s">
        <v>1854</v>
      </c>
      <c r="B673" s="1" t="s">
        <v>732</v>
      </c>
      <c r="C673" s="3" t="s">
        <v>46</v>
      </c>
      <c r="D673" s="1" t="str">
        <f>VLOOKUP(表1[[#This Row],[部门]],表2[],2,0)</f>
        <v>生产</v>
      </c>
      <c r="E673" s="1" t="s">
        <v>3485</v>
      </c>
      <c r="F673" s="1" t="s">
        <v>2977</v>
      </c>
      <c r="G673" s="1" t="str">
        <f>IF(MOD(MID(表1[[#This Row],[身份证号]],17,1),2)=1,"男","女")</f>
        <v>男</v>
      </c>
      <c r="H673" s="1" t="str">
        <f>TEXT(MID(表1[[#This Row],[身份证号]],7,8),"0000-00-00")</f>
        <v>1987-01-29</v>
      </c>
      <c r="I673" s="1" t="s">
        <v>3434</v>
      </c>
      <c r="J673" s="6">
        <v>42009</v>
      </c>
      <c r="K673" s="6">
        <v>42009</v>
      </c>
      <c r="L673" s="5">
        <f ca="1">DATEDIF(表1[[#This Row],[入职时间]],TODAY(),"Y")</f>
        <v>3</v>
      </c>
      <c r="M673" s="1">
        <f ca="1">DATEDIF(表1[[#This Row],[工作时间]],TODAY(),"Y")</f>
        <v>3</v>
      </c>
      <c r="N673" s="1">
        <f ca="1">DATEDIF(表1[[#This Row],[出生日期]],TODAY(),"Y")</f>
        <v>31</v>
      </c>
    </row>
    <row r="674" spans="1:14" ht="16.5" x14ac:dyDescent="0.2">
      <c r="A674" s="1" t="s">
        <v>1855</v>
      </c>
      <c r="B674" s="1" t="s">
        <v>733</v>
      </c>
      <c r="C674" s="3" t="s">
        <v>46</v>
      </c>
      <c r="D674" s="1" t="str">
        <f>VLOOKUP(表1[[#This Row],[部门]],表2[],2,0)</f>
        <v>生产</v>
      </c>
      <c r="E674" s="1" t="s">
        <v>3485</v>
      </c>
      <c r="F674" s="1" t="s">
        <v>2978</v>
      </c>
      <c r="G674" s="1" t="str">
        <f>IF(MOD(MID(表1[[#This Row],[身份证号]],17,1),2)=1,"男","女")</f>
        <v>男</v>
      </c>
      <c r="H674" s="1" t="str">
        <f>TEXT(MID(表1[[#This Row],[身份证号]],7,8),"0000-00-00")</f>
        <v>1981-03-26</v>
      </c>
      <c r="I674" s="1" t="s">
        <v>3434</v>
      </c>
      <c r="J674" s="6">
        <v>38328</v>
      </c>
      <c r="K674" s="6">
        <v>38328</v>
      </c>
      <c r="L674" s="5">
        <f ca="1">DATEDIF(表1[[#This Row],[入职时间]],TODAY(),"Y")</f>
        <v>13</v>
      </c>
      <c r="M674" s="1">
        <f ca="1">DATEDIF(表1[[#This Row],[工作时间]],TODAY(),"Y")</f>
        <v>13</v>
      </c>
      <c r="N674" s="1">
        <f ca="1">DATEDIF(表1[[#This Row],[出生日期]],TODAY(),"Y")</f>
        <v>37</v>
      </c>
    </row>
    <row r="675" spans="1:14" ht="16.5" x14ac:dyDescent="0.2">
      <c r="A675" s="1" t="s">
        <v>1856</v>
      </c>
      <c r="B675" s="1" t="s">
        <v>734</v>
      </c>
      <c r="C675" s="3" t="s">
        <v>46</v>
      </c>
      <c r="D675" s="1" t="str">
        <f>VLOOKUP(表1[[#This Row],[部门]],表2[],2,0)</f>
        <v>生产</v>
      </c>
      <c r="E675" s="1" t="s">
        <v>3485</v>
      </c>
      <c r="F675" s="1" t="s">
        <v>2979</v>
      </c>
      <c r="G675" s="1" t="str">
        <f>IF(MOD(MID(表1[[#This Row],[身份证号]],17,1),2)=1,"男","女")</f>
        <v>男</v>
      </c>
      <c r="H675" s="1" t="str">
        <f>TEXT(MID(表1[[#This Row],[身份证号]],7,8),"0000-00-00")</f>
        <v>1975-04-03</v>
      </c>
      <c r="I675" s="1" t="s">
        <v>3434</v>
      </c>
      <c r="J675" s="6">
        <v>37915</v>
      </c>
      <c r="K675" s="6">
        <v>37915</v>
      </c>
      <c r="L675" s="5">
        <f ca="1">DATEDIF(表1[[#This Row],[入职时间]],TODAY(),"Y")</f>
        <v>14</v>
      </c>
      <c r="M675" s="1">
        <f ca="1">DATEDIF(表1[[#This Row],[工作时间]],TODAY(),"Y")</f>
        <v>14</v>
      </c>
      <c r="N675" s="1">
        <f ca="1">DATEDIF(表1[[#This Row],[出生日期]],TODAY(),"Y")</f>
        <v>43</v>
      </c>
    </row>
    <row r="676" spans="1:14" ht="16.5" x14ac:dyDescent="0.2">
      <c r="A676" s="1" t="s">
        <v>1857</v>
      </c>
      <c r="B676" s="1" t="s">
        <v>735</v>
      </c>
      <c r="C676" s="3" t="s">
        <v>46</v>
      </c>
      <c r="D676" s="1" t="str">
        <f>VLOOKUP(表1[[#This Row],[部门]],表2[],2,0)</f>
        <v>生产</v>
      </c>
      <c r="E676" s="1" t="s">
        <v>3485</v>
      </c>
      <c r="F676" s="1" t="s">
        <v>2980</v>
      </c>
      <c r="G676" s="1" t="str">
        <f>IF(MOD(MID(表1[[#This Row],[身份证号]],17,1),2)=1,"男","女")</f>
        <v>男</v>
      </c>
      <c r="H676" s="1" t="str">
        <f>TEXT(MID(表1[[#This Row],[身份证号]],7,8),"0000-00-00")</f>
        <v>1991-07-22</v>
      </c>
      <c r="I676" s="1" t="s">
        <v>3434</v>
      </c>
      <c r="J676" s="6">
        <v>42717</v>
      </c>
      <c r="K676" s="6">
        <v>42717</v>
      </c>
      <c r="L676" s="5">
        <f ca="1">DATEDIF(表1[[#This Row],[入职时间]],TODAY(),"Y")</f>
        <v>1</v>
      </c>
      <c r="M676" s="1">
        <f ca="1">DATEDIF(表1[[#This Row],[工作时间]],TODAY(),"Y")</f>
        <v>1</v>
      </c>
      <c r="N676" s="1">
        <f ca="1">DATEDIF(表1[[#This Row],[出生日期]],TODAY(),"Y")</f>
        <v>27</v>
      </c>
    </row>
    <row r="677" spans="1:14" ht="16.5" x14ac:dyDescent="0.2">
      <c r="A677" s="1" t="s">
        <v>1858</v>
      </c>
      <c r="B677" s="1" t="s">
        <v>736</v>
      </c>
      <c r="C677" s="3" t="s">
        <v>46</v>
      </c>
      <c r="D677" s="1" t="str">
        <f>VLOOKUP(表1[[#This Row],[部门]],表2[],2,0)</f>
        <v>生产</v>
      </c>
      <c r="E677" s="1" t="s">
        <v>3485</v>
      </c>
      <c r="F677" s="1" t="s">
        <v>2981</v>
      </c>
      <c r="G677" s="1" t="str">
        <f>IF(MOD(MID(表1[[#This Row],[身份证号]],17,1),2)=1,"男","女")</f>
        <v>男</v>
      </c>
      <c r="H677" s="1" t="str">
        <f>TEXT(MID(表1[[#This Row],[身份证号]],7,8),"0000-00-00")</f>
        <v>1976-11-01</v>
      </c>
      <c r="I677" s="1" t="s">
        <v>3434</v>
      </c>
      <c r="J677" s="6">
        <v>41363</v>
      </c>
      <c r="K677" s="6">
        <v>37461</v>
      </c>
      <c r="L677" s="5">
        <f ca="1">DATEDIF(表1[[#This Row],[入职时间]],TODAY(),"Y")</f>
        <v>5</v>
      </c>
      <c r="M677" s="1">
        <f ca="1">DATEDIF(表1[[#This Row],[工作时间]],TODAY(),"Y")</f>
        <v>16</v>
      </c>
      <c r="N677" s="1">
        <f ca="1">DATEDIF(表1[[#This Row],[出生日期]],TODAY(),"Y")</f>
        <v>41</v>
      </c>
    </row>
    <row r="678" spans="1:14" ht="16.5" x14ac:dyDescent="0.2">
      <c r="A678" s="1" t="s">
        <v>1859</v>
      </c>
      <c r="B678" s="1" t="s">
        <v>737</v>
      </c>
      <c r="C678" s="3" t="s">
        <v>46</v>
      </c>
      <c r="D678" s="1" t="str">
        <f>VLOOKUP(表1[[#This Row],[部门]],表2[],2,0)</f>
        <v>生产</v>
      </c>
      <c r="E678" s="1" t="s">
        <v>3485</v>
      </c>
      <c r="F678" s="1" t="s">
        <v>2982</v>
      </c>
      <c r="G678" s="1" t="str">
        <f>IF(MOD(MID(表1[[#This Row],[身份证号]],17,1),2)=1,"男","女")</f>
        <v>男</v>
      </c>
      <c r="H678" s="1" t="str">
        <f>TEXT(MID(表1[[#This Row],[身份证号]],7,8),"0000-00-00")</f>
        <v>1977-05-05</v>
      </c>
      <c r="I678" s="1" t="s">
        <v>3434</v>
      </c>
      <c r="J678" s="6">
        <v>37630</v>
      </c>
      <c r="K678" s="6">
        <v>37630</v>
      </c>
      <c r="L678" s="5">
        <f ca="1">DATEDIF(表1[[#This Row],[入职时间]],TODAY(),"Y")</f>
        <v>15</v>
      </c>
      <c r="M678" s="1">
        <f ca="1">DATEDIF(表1[[#This Row],[工作时间]],TODAY(),"Y")</f>
        <v>15</v>
      </c>
      <c r="N678" s="1">
        <f ca="1">DATEDIF(表1[[#This Row],[出生日期]],TODAY(),"Y")</f>
        <v>41</v>
      </c>
    </row>
    <row r="679" spans="1:14" ht="16.5" x14ac:dyDescent="0.2">
      <c r="A679" s="1" t="s">
        <v>1860</v>
      </c>
      <c r="B679" s="1" t="s">
        <v>738</v>
      </c>
      <c r="C679" s="3" t="s">
        <v>46</v>
      </c>
      <c r="D679" s="1" t="str">
        <f>VLOOKUP(表1[[#This Row],[部门]],表2[],2,0)</f>
        <v>生产</v>
      </c>
      <c r="E679" s="1" t="s">
        <v>3485</v>
      </c>
      <c r="F679" s="1" t="s">
        <v>2983</v>
      </c>
      <c r="G679" s="1" t="str">
        <f>IF(MOD(MID(表1[[#This Row],[身份证号]],17,1),2)=1,"男","女")</f>
        <v>男</v>
      </c>
      <c r="H679" s="1" t="str">
        <f>TEXT(MID(表1[[#This Row],[身份证号]],7,8),"0000-00-00")</f>
        <v>1993-10-26</v>
      </c>
      <c r="I679" s="1" t="s">
        <v>3434</v>
      </c>
      <c r="J679" s="6">
        <v>37625</v>
      </c>
      <c r="K679" s="6">
        <v>41783</v>
      </c>
      <c r="L679" s="5">
        <f ca="1">DATEDIF(表1[[#This Row],[入职时间]],TODAY(),"Y")</f>
        <v>15</v>
      </c>
      <c r="M679" s="1">
        <f ca="1">DATEDIF(表1[[#This Row],[工作时间]],TODAY(),"Y")</f>
        <v>4</v>
      </c>
      <c r="N679" s="1">
        <f ca="1">DATEDIF(表1[[#This Row],[出生日期]],TODAY(),"Y")</f>
        <v>24</v>
      </c>
    </row>
    <row r="680" spans="1:14" ht="16.5" x14ac:dyDescent="0.2">
      <c r="A680" s="1" t="s">
        <v>1861</v>
      </c>
      <c r="B680" s="1" t="s">
        <v>739</v>
      </c>
      <c r="C680" s="3" t="s">
        <v>46</v>
      </c>
      <c r="D680" s="1" t="str">
        <f>VLOOKUP(表1[[#This Row],[部门]],表2[],2,0)</f>
        <v>生产</v>
      </c>
      <c r="E680" s="1" t="s">
        <v>3485</v>
      </c>
      <c r="F680" s="1" t="s">
        <v>2984</v>
      </c>
      <c r="G680" s="1" t="str">
        <f>IF(MOD(MID(表1[[#This Row],[身份证号]],17,1),2)=1,"男","女")</f>
        <v>男</v>
      </c>
      <c r="H680" s="1" t="str">
        <f>TEXT(MID(表1[[#This Row],[身份证号]],7,8),"0000-00-00")</f>
        <v>1976-11-23</v>
      </c>
      <c r="I680" s="1" t="s">
        <v>3434</v>
      </c>
      <c r="J680" s="6">
        <v>38176</v>
      </c>
      <c r="K680" s="6">
        <v>38176</v>
      </c>
      <c r="L680" s="5">
        <f ca="1">DATEDIF(表1[[#This Row],[入职时间]],TODAY(),"Y")</f>
        <v>14</v>
      </c>
      <c r="M680" s="1">
        <f ca="1">DATEDIF(表1[[#This Row],[工作时间]],TODAY(),"Y")</f>
        <v>14</v>
      </c>
      <c r="N680" s="1">
        <f ca="1">DATEDIF(表1[[#This Row],[出生日期]],TODAY(),"Y")</f>
        <v>41</v>
      </c>
    </row>
    <row r="681" spans="1:14" ht="16.5" x14ac:dyDescent="0.2">
      <c r="A681" s="1" t="s">
        <v>1862</v>
      </c>
      <c r="B681" s="1" t="s">
        <v>740</v>
      </c>
      <c r="C681" s="3" t="s">
        <v>46</v>
      </c>
      <c r="D681" s="1" t="str">
        <f>VLOOKUP(表1[[#This Row],[部门]],表2[],2,0)</f>
        <v>生产</v>
      </c>
      <c r="E681" s="1" t="s">
        <v>3485</v>
      </c>
      <c r="F681" s="1" t="s">
        <v>2985</v>
      </c>
      <c r="G681" s="1" t="str">
        <f>IF(MOD(MID(表1[[#This Row],[身份证号]],17,1),2)=1,"男","女")</f>
        <v>男</v>
      </c>
      <c r="H681" s="1" t="str">
        <f>TEXT(MID(表1[[#This Row],[身份证号]],7,8),"0000-00-00")</f>
        <v>1979-11-16</v>
      </c>
      <c r="I681" s="1" t="s">
        <v>3434</v>
      </c>
      <c r="J681" s="6">
        <v>38544</v>
      </c>
      <c r="K681" s="6">
        <v>38115</v>
      </c>
      <c r="L681" s="5">
        <f ca="1">DATEDIF(表1[[#This Row],[入职时间]],TODAY(),"Y")</f>
        <v>13</v>
      </c>
      <c r="M681" s="1">
        <f ca="1">DATEDIF(表1[[#This Row],[工作时间]],TODAY(),"Y")</f>
        <v>14</v>
      </c>
      <c r="N681" s="1">
        <f ca="1">DATEDIF(表1[[#This Row],[出生日期]],TODAY(),"Y")</f>
        <v>38</v>
      </c>
    </row>
    <row r="682" spans="1:14" ht="16.5" x14ac:dyDescent="0.2">
      <c r="A682" s="1" t="s">
        <v>1863</v>
      </c>
      <c r="B682" s="1" t="s">
        <v>741</v>
      </c>
      <c r="C682" s="3" t="s">
        <v>46</v>
      </c>
      <c r="D682" s="1" t="str">
        <f>VLOOKUP(表1[[#This Row],[部门]],表2[],2,0)</f>
        <v>生产</v>
      </c>
      <c r="E682" s="1" t="s">
        <v>3485</v>
      </c>
      <c r="F682" s="1" t="s">
        <v>2986</v>
      </c>
      <c r="G682" s="1" t="str">
        <f>IF(MOD(MID(表1[[#This Row],[身份证号]],17,1),2)=1,"男","女")</f>
        <v>男</v>
      </c>
      <c r="H682" s="1" t="str">
        <f>TEXT(MID(表1[[#This Row],[身份证号]],7,8),"0000-00-00")</f>
        <v>1975-03-13</v>
      </c>
      <c r="I682" s="1" t="s">
        <v>3434</v>
      </c>
      <c r="J682" s="6">
        <v>39165</v>
      </c>
      <c r="K682" s="6">
        <v>37353</v>
      </c>
      <c r="L682" s="5">
        <f ca="1">DATEDIF(表1[[#This Row],[入职时间]],TODAY(),"Y")</f>
        <v>11</v>
      </c>
      <c r="M682" s="1">
        <f ca="1">DATEDIF(表1[[#This Row],[工作时间]],TODAY(),"Y")</f>
        <v>16</v>
      </c>
      <c r="N682" s="1">
        <f ca="1">DATEDIF(表1[[#This Row],[出生日期]],TODAY(),"Y")</f>
        <v>43</v>
      </c>
    </row>
    <row r="683" spans="1:14" ht="16.5" x14ac:dyDescent="0.2">
      <c r="A683" s="1" t="s">
        <v>1864</v>
      </c>
      <c r="B683" s="1" t="s">
        <v>742</v>
      </c>
      <c r="C683" s="3" t="s">
        <v>46</v>
      </c>
      <c r="D683" s="1" t="str">
        <f>VLOOKUP(表1[[#This Row],[部门]],表2[],2,0)</f>
        <v>生产</v>
      </c>
      <c r="E683" s="1" t="s">
        <v>3485</v>
      </c>
      <c r="F683" s="1" t="s">
        <v>2987</v>
      </c>
      <c r="G683" s="1" t="str">
        <f>IF(MOD(MID(表1[[#This Row],[身份证号]],17,1),2)=1,"男","女")</f>
        <v>男</v>
      </c>
      <c r="H683" s="1" t="str">
        <f>TEXT(MID(表1[[#This Row],[身份证号]],7,8),"0000-00-00")</f>
        <v>1990-05-06</v>
      </c>
      <c r="I683" s="1" t="s">
        <v>3434</v>
      </c>
      <c r="J683" s="6">
        <v>42151</v>
      </c>
      <c r="K683" s="6">
        <v>42151</v>
      </c>
      <c r="L683" s="5">
        <f ca="1">DATEDIF(表1[[#This Row],[入职时间]],TODAY(),"Y")</f>
        <v>3</v>
      </c>
      <c r="M683" s="1">
        <f ca="1">DATEDIF(表1[[#This Row],[工作时间]],TODAY(),"Y")</f>
        <v>3</v>
      </c>
      <c r="N683" s="1">
        <f ca="1">DATEDIF(表1[[#This Row],[出生日期]],TODAY(),"Y")</f>
        <v>28</v>
      </c>
    </row>
    <row r="684" spans="1:14" ht="16.5" x14ac:dyDescent="0.2">
      <c r="A684" s="1" t="s">
        <v>1865</v>
      </c>
      <c r="B684" s="1" t="s">
        <v>743</v>
      </c>
      <c r="C684" s="3" t="s">
        <v>46</v>
      </c>
      <c r="D684" s="1" t="str">
        <f>VLOOKUP(表1[[#This Row],[部门]],表2[],2,0)</f>
        <v>生产</v>
      </c>
      <c r="E684" s="1" t="s">
        <v>3485</v>
      </c>
      <c r="F684" s="1" t="s">
        <v>2988</v>
      </c>
      <c r="G684" s="1" t="str">
        <f>IF(MOD(MID(表1[[#This Row],[身份证号]],17,1),2)=1,"男","女")</f>
        <v>男</v>
      </c>
      <c r="H684" s="1" t="str">
        <f>TEXT(MID(表1[[#This Row],[身份证号]],7,8),"0000-00-00")</f>
        <v>1988-04-07</v>
      </c>
      <c r="I684" s="1" t="s">
        <v>3434</v>
      </c>
      <c r="J684" s="6">
        <v>40697</v>
      </c>
      <c r="K684" s="6">
        <v>40697</v>
      </c>
      <c r="L684" s="5">
        <f ca="1">DATEDIF(表1[[#This Row],[入职时间]],TODAY(),"Y")</f>
        <v>7</v>
      </c>
      <c r="M684" s="1">
        <f ca="1">DATEDIF(表1[[#This Row],[工作时间]],TODAY(),"Y")</f>
        <v>7</v>
      </c>
      <c r="N684" s="1">
        <f ca="1">DATEDIF(表1[[#This Row],[出生日期]],TODAY(),"Y")</f>
        <v>30</v>
      </c>
    </row>
    <row r="685" spans="1:14" ht="16.5" x14ac:dyDescent="0.2">
      <c r="A685" s="1" t="s">
        <v>1866</v>
      </c>
      <c r="B685" s="1" t="s">
        <v>744</v>
      </c>
      <c r="C685" s="3" t="s">
        <v>46</v>
      </c>
      <c r="D685" s="1" t="str">
        <f>VLOOKUP(表1[[#This Row],[部门]],表2[],2,0)</f>
        <v>生产</v>
      </c>
      <c r="E685" s="1" t="s">
        <v>3485</v>
      </c>
      <c r="F685" s="1" t="s">
        <v>2989</v>
      </c>
      <c r="G685" s="1" t="str">
        <f>IF(MOD(MID(表1[[#This Row],[身份证号]],17,1),2)=1,"男","女")</f>
        <v>男</v>
      </c>
      <c r="H685" s="1" t="str">
        <f>TEXT(MID(表1[[#This Row],[身份证号]],7,8),"0000-00-00")</f>
        <v>1993-11-21</v>
      </c>
      <c r="I685" s="1" t="s">
        <v>3434</v>
      </c>
      <c r="J685" s="6">
        <v>42701</v>
      </c>
      <c r="K685" s="6">
        <v>42701</v>
      </c>
      <c r="L685" s="5">
        <f ca="1">DATEDIF(表1[[#This Row],[入职时间]],TODAY(),"Y")</f>
        <v>1</v>
      </c>
      <c r="M685" s="1">
        <f ca="1">DATEDIF(表1[[#This Row],[工作时间]],TODAY(),"Y")</f>
        <v>1</v>
      </c>
      <c r="N685" s="1">
        <f ca="1">DATEDIF(表1[[#This Row],[出生日期]],TODAY(),"Y")</f>
        <v>24</v>
      </c>
    </row>
    <row r="686" spans="1:14" ht="16.5" x14ac:dyDescent="0.2">
      <c r="A686" s="1" t="s">
        <v>1867</v>
      </c>
      <c r="B686" s="1" t="s">
        <v>745</v>
      </c>
      <c r="C686" s="3" t="s">
        <v>46</v>
      </c>
      <c r="D686" s="1" t="str">
        <f>VLOOKUP(表1[[#This Row],[部门]],表2[],2,0)</f>
        <v>生产</v>
      </c>
      <c r="E686" s="1" t="s">
        <v>3485</v>
      </c>
      <c r="F686" s="1" t="s">
        <v>2990</v>
      </c>
      <c r="G686" s="1" t="str">
        <f>IF(MOD(MID(表1[[#This Row],[身份证号]],17,1),2)=1,"男","女")</f>
        <v>男</v>
      </c>
      <c r="H686" s="1" t="str">
        <f>TEXT(MID(表1[[#This Row],[身份证号]],7,8),"0000-00-00")</f>
        <v>1977-02-13</v>
      </c>
      <c r="I686" s="1" t="s">
        <v>3434</v>
      </c>
      <c r="J686" s="6">
        <v>39110</v>
      </c>
      <c r="K686" s="6">
        <v>37165</v>
      </c>
      <c r="L686" s="5">
        <f ca="1">DATEDIF(表1[[#This Row],[入职时间]],TODAY(),"Y")</f>
        <v>11</v>
      </c>
      <c r="M686" s="1">
        <f ca="1">DATEDIF(表1[[#This Row],[工作时间]],TODAY(),"Y")</f>
        <v>16</v>
      </c>
      <c r="N686" s="1">
        <f ca="1">DATEDIF(表1[[#This Row],[出生日期]],TODAY(),"Y")</f>
        <v>41</v>
      </c>
    </row>
    <row r="687" spans="1:14" ht="16.5" x14ac:dyDescent="0.2">
      <c r="A687" s="1" t="s">
        <v>1868</v>
      </c>
      <c r="B687" s="1" t="s">
        <v>746</v>
      </c>
      <c r="C687" s="3" t="s">
        <v>46</v>
      </c>
      <c r="D687" s="1" t="str">
        <f>VLOOKUP(表1[[#This Row],[部门]],表2[],2,0)</f>
        <v>生产</v>
      </c>
      <c r="E687" s="1" t="s">
        <v>3485</v>
      </c>
      <c r="F687" s="1" t="s">
        <v>2991</v>
      </c>
      <c r="G687" s="1" t="str">
        <f>IF(MOD(MID(表1[[#This Row],[身份证号]],17,1),2)=1,"男","女")</f>
        <v>男</v>
      </c>
      <c r="H687" s="1" t="str">
        <f>TEXT(MID(表1[[#This Row],[身份证号]],7,8),"0000-00-00")</f>
        <v>1989-12-10</v>
      </c>
      <c r="I687" s="1" t="s">
        <v>3434</v>
      </c>
      <c r="J687" s="6">
        <v>42111</v>
      </c>
      <c r="K687" s="6">
        <v>42111</v>
      </c>
      <c r="L687" s="5">
        <f ca="1">DATEDIF(表1[[#This Row],[入职时间]],TODAY(),"Y")</f>
        <v>3</v>
      </c>
      <c r="M687" s="1">
        <f ca="1">DATEDIF(表1[[#This Row],[工作时间]],TODAY(),"Y")</f>
        <v>3</v>
      </c>
      <c r="N687" s="1">
        <f ca="1">DATEDIF(表1[[#This Row],[出生日期]],TODAY(),"Y")</f>
        <v>28</v>
      </c>
    </row>
    <row r="688" spans="1:14" ht="16.5" x14ac:dyDescent="0.2">
      <c r="A688" s="1" t="s">
        <v>1869</v>
      </c>
      <c r="B688" s="1" t="s">
        <v>747</v>
      </c>
      <c r="C688" s="3" t="s">
        <v>46</v>
      </c>
      <c r="D688" s="1" t="str">
        <f>VLOOKUP(表1[[#This Row],[部门]],表2[],2,0)</f>
        <v>生产</v>
      </c>
      <c r="E688" s="1" t="s">
        <v>3485</v>
      </c>
      <c r="F688" s="1" t="s">
        <v>2992</v>
      </c>
      <c r="G688" s="1" t="str">
        <f>IF(MOD(MID(表1[[#This Row],[身份证号]],17,1),2)=1,"男","女")</f>
        <v>男</v>
      </c>
      <c r="H688" s="1" t="str">
        <f>TEXT(MID(表1[[#This Row],[身份证号]],7,8),"0000-00-00")</f>
        <v>1992-02-11</v>
      </c>
      <c r="I688" s="1" t="s">
        <v>3434</v>
      </c>
      <c r="J688" s="6">
        <v>42106</v>
      </c>
      <c r="K688" s="6">
        <v>41448</v>
      </c>
      <c r="L688" s="5">
        <f ca="1">DATEDIF(表1[[#This Row],[入职时间]],TODAY(),"Y")</f>
        <v>3</v>
      </c>
      <c r="M688" s="1">
        <f ca="1">DATEDIF(表1[[#This Row],[工作时间]],TODAY(),"Y")</f>
        <v>5</v>
      </c>
      <c r="N688" s="1">
        <f ca="1">DATEDIF(表1[[#This Row],[出生日期]],TODAY(),"Y")</f>
        <v>26</v>
      </c>
    </row>
    <row r="689" spans="1:14" ht="16.5" x14ac:dyDescent="0.2">
      <c r="A689" s="1" t="s">
        <v>1870</v>
      </c>
      <c r="B689" s="1" t="s">
        <v>748</v>
      </c>
      <c r="C689" s="3" t="s">
        <v>46</v>
      </c>
      <c r="D689" s="1" t="str">
        <f>VLOOKUP(表1[[#This Row],[部门]],表2[],2,0)</f>
        <v>生产</v>
      </c>
      <c r="E689" s="1" t="s">
        <v>3485</v>
      </c>
      <c r="F689" s="1" t="s">
        <v>2993</v>
      </c>
      <c r="G689" s="1" t="str">
        <f>IF(MOD(MID(表1[[#This Row],[身份证号]],17,1),2)=1,"男","女")</f>
        <v>男</v>
      </c>
      <c r="H689" s="1" t="str">
        <f>TEXT(MID(表1[[#This Row],[身份证号]],7,8),"0000-00-00")</f>
        <v>1989-04-12</v>
      </c>
      <c r="I689" s="1" t="s">
        <v>3434</v>
      </c>
      <c r="J689" s="6">
        <v>40843</v>
      </c>
      <c r="K689" s="6">
        <v>40843</v>
      </c>
      <c r="L689" s="5">
        <f ca="1">DATEDIF(表1[[#This Row],[入职时间]],TODAY(),"Y")</f>
        <v>6</v>
      </c>
      <c r="M689" s="1">
        <f ca="1">DATEDIF(表1[[#This Row],[工作时间]],TODAY(),"Y")</f>
        <v>6</v>
      </c>
      <c r="N689" s="1">
        <f ca="1">DATEDIF(表1[[#This Row],[出生日期]],TODAY(),"Y")</f>
        <v>29</v>
      </c>
    </row>
    <row r="690" spans="1:14" ht="16.5" x14ac:dyDescent="0.2">
      <c r="A690" s="1" t="s">
        <v>1871</v>
      </c>
      <c r="B690" s="1" t="s">
        <v>749</v>
      </c>
      <c r="C690" s="3" t="s">
        <v>46</v>
      </c>
      <c r="D690" s="1" t="str">
        <f>VLOOKUP(表1[[#This Row],[部门]],表2[],2,0)</f>
        <v>生产</v>
      </c>
      <c r="E690" s="1" t="s">
        <v>3485</v>
      </c>
      <c r="F690" s="1" t="s">
        <v>2994</v>
      </c>
      <c r="G690" s="1" t="str">
        <f>IF(MOD(MID(表1[[#This Row],[身份证号]],17,1),2)=1,"男","女")</f>
        <v>男</v>
      </c>
      <c r="H690" s="1" t="str">
        <f>TEXT(MID(表1[[#This Row],[身份证号]],7,8),"0000-00-00")</f>
        <v>1981-01-09</v>
      </c>
      <c r="I690" s="1" t="s">
        <v>3434</v>
      </c>
      <c r="J690" s="6">
        <v>37701</v>
      </c>
      <c r="K690" s="6">
        <v>37701</v>
      </c>
      <c r="L690" s="5">
        <f ca="1">DATEDIF(表1[[#This Row],[入职时间]],TODAY(),"Y")</f>
        <v>15</v>
      </c>
      <c r="M690" s="1">
        <f ca="1">DATEDIF(表1[[#This Row],[工作时间]],TODAY(),"Y")</f>
        <v>15</v>
      </c>
      <c r="N690" s="1">
        <f ca="1">DATEDIF(表1[[#This Row],[出生日期]],TODAY(),"Y")</f>
        <v>37</v>
      </c>
    </row>
    <row r="691" spans="1:14" ht="16.5" x14ac:dyDescent="0.2">
      <c r="A691" s="1" t="s">
        <v>1872</v>
      </c>
      <c r="B691" s="1" t="s">
        <v>750</v>
      </c>
      <c r="C691" s="3" t="s">
        <v>46</v>
      </c>
      <c r="D691" s="1" t="str">
        <f>VLOOKUP(表1[[#This Row],[部门]],表2[],2,0)</f>
        <v>生产</v>
      </c>
      <c r="E691" s="1" t="s">
        <v>3485</v>
      </c>
      <c r="F691" s="1" t="s">
        <v>2995</v>
      </c>
      <c r="G691" s="1" t="str">
        <f>IF(MOD(MID(表1[[#This Row],[身份证号]],17,1),2)=1,"男","女")</f>
        <v>男</v>
      </c>
      <c r="H691" s="1" t="str">
        <f>TEXT(MID(表1[[#This Row],[身份证号]],7,8),"0000-00-00")</f>
        <v>1975-03-20</v>
      </c>
      <c r="I691" s="1" t="s">
        <v>3434</v>
      </c>
      <c r="J691" s="6">
        <v>41257</v>
      </c>
      <c r="K691" s="6">
        <v>36252</v>
      </c>
      <c r="L691" s="5">
        <f ca="1">DATEDIF(表1[[#This Row],[入职时间]],TODAY(),"Y")</f>
        <v>5</v>
      </c>
      <c r="M691" s="1">
        <f ca="1">DATEDIF(表1[[#This Row],[工作时间]],TODAY(),"Y")</f>
        <v>19</v>
      </c>
      <c r="N691" s="1">
        <f ca="1">DATEDIF(表1[[#This Row],[出生日期]],TODAY(),"Y")</f>
        <v>43</v>
      </c>
    </row>
    <row r="692" spans="1:14" ht="16.5" x14ac:dyDescent="0.2">
      <c r="A692" s="1" t="s">
        <v>1873</v>
      </c>
      <c r="B692" s="1" t="s">
        <v>751</v>
      </c>
      <c r="C692" s="3" t="s">
        <v>46</v>
      </c>
      <c r="D692" s="1" t="str">
        <f>VLOOKUP(表1[[#This Row],[部门]],表2[],2,0)</f>
        <v>生产</v>
      </c>
      <c r="E692" s="1" t="s">
        <v>3485</v>
      </c>
      <c r="F692" s="1" t="s">
        <v>2996</v>
      </c>
      <c r="G692" s="1" t="str">
        <f>IF(MOD(MID(表1[[#This Row],[身份证号]],17,1),2)=1,"男","女")</f>
        <v>男</v>
      </c>
      <c r="H692" s="1" t="str">
        <f>TEXT(MID(表1[[#This Row],[身份证号]],7,8),"0000-00-00")</f>
        <v>1982-03-10</v>
      </c>
      <c r="I692" s="1" t="s">
        <v>3434</v>
      </c>
      <c r="J692" s="6">
        <v>39064</v>
      </c>
      <c r="K692" s="6">
        <v>39064</v>
      </c>
      <c r="L692" s="5">
        <f ca="1">DATEDIF(表1[[#This Row],[入职时间]],TODAY(),"Y")</f>
        <v>11</v>
      </c>
      <c r="M692" s="1">
        <f ca="1">DATEDIF(表1[[#This Row],[工作时间]],TODAY(),"Y")</f>
        <v>11</v>
      </c>
      <c r="N692" s="1">
        <f ca="1">DATEDIF(表1[[#This Row],[出生日期]],TODAY(),"Y")</f>
        <v>36</v>
      </c>
    </row>
    <row r="693" spans="1:14" ht="16.5" x14ac:dyDescent="0.2">
      <c r="A693" s="1" t="s">
        <v>1874</v>
      </c>
      <c r="B693" s="1" t="s">
        <v>752</v>
      </c>
      <c r="C693" s="3" t="s">
        <v>46</v>
      </c>
      <c r="D693" s="1" t="str">
        <f>VLOOKUP(表1[[#This Row],[部门]],表2[],2,0)</f>
        <v>生产</v>
      </c>
      <c r="E693" s="1" t="s">
        <v>3485</v>
      </c>
      <c r="F693" s="1" t="s">
        <v>2997</v>
      </c>
      <c r="G693" s="1" t="str">
        <f>IF(MOD(MID(表1[[#This Row],[身份证号]],17,1),2)=1,"男","女")</f>
        <v>男</v>
      </c>
      <c r="H693" s="1" t="str">
        <f>TEXT(MID(表1[[#This Row],[身份证号]],7,8),"0000-00-00")</f>
        <v>1975-12-05</v>
      </c>
      <c r="I693" s="1" t="s">
        <v>3434</v>
      </c>
      <c r="J693" s="6">
        <v>39379</v>
      </c>
      <c r="K693" s="6">
        <v>37363</v>
      </c>
      <c r="L693" s="5">
        <f ca="1">DATEDIF(表1[[#This Row],[入职时间]],TODAY(),"Y")</f>
        <v>10</v>
      </c>
      <c r="M693" s="1">
        <f ca="1">DATEDIF(表1[[#This Row],[工作时间]],TODAY(),"Y")</f>
        <v>16</v>
      </c>
      <c r="N693" s="1">
        <f ca="1">DATEDIF(表1[[#This Row],[出生日期]],TODAY(),"Y")</f>
        <v>42</v>
      </c>
    </row>
    <row r="694" spans="1:14" ht="16.5" x14ac:dyDescent="0.2">
      <c r="A694" s="1" t="s">
        <v>1875</v>
      </c>
      <c r="B694" s="1" t="s">
        <v>753</v>
      </c>
      <c r="C694" s="3" t="s">
        <v>46</v>
      </c>
      <c r="D694" s="1" t="str">
        <f>VLOOKUP(表1[[#This Row],[部门]],表2[],2,0)</f>
        <v>生产</v>
      </c>
      <c r="E694" s="1" t="s">
        <v>3485</v>
      </c>
      <c r="F694" s="1" t="s">
        <v>2998</v>
      </c>
      <c r="G694" s="1" t="str">
        <f>IF(MOD(MID(表1[[#This Row],[身份证号]],17,1),2)=1,"男","女")</f>
        <v>男</v>
      </c>
      <c r="H694" s="1" t="str">
        <f>TEXT(MID(表1[[#This Row],[身份证号]],7,8),"0000-00-00")</f>
        <v>1979-03-11</v>
      </c>
      <c r="I694" s="1" t="s">
        <v>3434</v>
      </c>
      <c r="J694" s="6">
        <v>39183</v>
      </c>
      <c r="K694" s="6">
        <v>37849</v>
      </c>
      <c r="L694" s="5">
        <f ca="1">DATEDIF(表1[[#This Row],[入职时间]],TODAY(),"Y")</f>
        <v>11</v>
      </c>
      <c r="M694" s="1">
        <f ca="1">DATEDIF(表1[[#This Row],[工作时间]],TODAY(),"Y")</f>
        <v>15</v>
      </c>
      <c r="N694" s="1">
        <f ca="1">DATEDIF(表1[[#This Row],[出生日期]],TODAY(),"Y")</f>
        <v>39</v>
      </c>
    </row>
    <row r="695" spans="1:14" ht="16.5" x14ac:dyDescent="0.2">
      <c r="A695" s="1" t="s">
        <v>1876</v>
      </c>
      <c r="B695" s="1" t="s">
        <v>754</v>
      </c>
      <c r="C695" s="3" t="s">
        <v>46</v>
      </c>
      <c r="D695" s="1" t="str">
        <f>VLOOKUP(表1[[#This Row],[部门]],表2[],2,0)</f>
        <v>生产</v>
      </c>
      <c r="E695" s="1" t="s">
        <v>3485</v>
      </c>
      <c r="F695" s="1" t="s">
        <v>2999</v>
      </c>
      <c r="G695" s="1" t="str">
        <f>IF(MOD(MID(表1[[#This Row],[身份证号]],17,1),2)=1,"男","女")</f>
        <v>男</v>
      </c>
      <c r="H695" s="1" t="str">
        <f>TEXT(MID(表1[[#This Row],[身份证号]],7,8),"0000-00-00")</f>
        <v>1993-09-08</v>
      </c>
      <c r="I695" s="1" t="s">
        <v>3434</v>
      </c>
      <c r="J695" s="6">
        <v>39178</v>
      </c>
      <c r="K695" s="6">
        <v>41908</v>
      </c>
      <c r="L695" s="5">
        <f ca="1">DATEDIF(表1[[#This Row],[入职时间]],TODAY(),"Y")</f>
        <v>11</v>
      </c>
      <c r="M695" s="1">
        <f ca="1">DATEDIF(表1[[#This Row],[工作时间]],TODAY(),"Y")</f>
        <v>3</v>
      </c>
      <c r="N695" s="1">
        <f ca="1">DATEDIF(表1[[#This Row],[出生日期]],TODAY(),"Y")</f>
        <v>24</v>
      </c>
    </row>
    <row r="696" spans="1:14" ht="16.5" x14ac:dyDescent="0.2">
      <c r="A696" s="1" t="s">
        <v>1877</v>
      </c>
      <c r="B696" s="1" t="s">
        <v>755</v>
      </c>
      <c r="C696" s="3" t="s">
        <v>46</v>
      </c>
      <c r="D696" s="1" t="str">
        <f>VLOOKUP(表1[[#This Row],[部门]],表2[],2,0)</f>
        <v>生产</v>
      </c>
      <c r="E696" s="1" t="s">
        <v>3485</v>
      </c>
      <c r="F696" s="1" t="s">
        <v>3000</v>
      </c>
      <c r="G696" s="1" t="str">
        <f>IF(MOD(MID(表1[[#This Row],[身份证号]],17,1),2)=1,"男","女")</f>
        <v>男</v>
      </c>
      <c r="H696" s="1" t="str">
        <f>TEXT(MID(表1[[#This Row],[身份证号]],7,8),"0000-00-00")</f>
        <v>1991-11-26</v>
      </c>
      <c r="I696" s="1" t="s">
        <v>3434</v>
      </c>
      <c r="J696" s="6">
        <v>39173</v>
      </c>
      <c r="K696" s="6">
        <v>41264</v>
      </c>
      <c r="L696" s="5">
        <f ca="1">DATEDIF(表1[[#This Row],[入职时间]],TODAY(),"Y")</f>
        <v>11</v>
      </c>
      <c r="M696" s="1">
        <f ca="1">DATEDIF(表1[[#This Row],[工作时间]],TODAY(),"Y")</f>
        <v>5</v>
      </c>
      <c r="N696" s="1">
        <f ca="1">DATEDIF(表1[[#This Row],[出生日期]],TODAY(),"Y")</f>
        <v>26</v>
      </c>
    </row>
    <row r="697" spans="1:14" ht="16.5" x14ac:dyDescent="0.2">
      <c r="A697" s="1" t="s">
        <v>1878</v>
      </c>
      <c r="B697" s="1" t="s">
        <v>756</v>
      </c>
      <c r="C697" s="3" t="s">
        <v>46</v>
      </c>
      <c r="D697" s="1" t="str">
        <f>VLOOKUP(表1[[#This Row],[部门]],表2[],2,0)</f>
        <v>生产</v>
      </c>
      <c r="E697" s="1" t="s">
        <v>3485</v>
      </c>
      <c r="F697" s="1" t="s">
        <v>3001</v>
      </c>
      <c r="G697" s="1" t="str">
        <f>IF(MOD(MID(表1[[#This Row],[身份证号]],17,1),2)=1,"男","女")</f>
        <v>男</v>
      </c>
      <c r="H697" s="1" t="str">
        <f>TEXT(MID(表1[[#This Row],[身份证号]],7,8),"0000-00-00")</f>
        <v>1987-08-20</v>
      </c>
      <c r="I697" s="1" t="s">
        <v>3434</v>
      </c>
      <c r="J697" s="6">
        <v>41245</v>
      </c>
      <c r="K697" s="6">
        <v>40300</v>
      </c>
      <c r="L697" s="5">
        <f ca="1">DATEDIF(表1[[#This Row],[入职时间]],TODAY(),"Y")</f>
        <v>5</v>
      </c>
      <c r="M697" s="1">
        <f ca="1">DATEDIF(表1[[#This Row],[工作时间]],TODAY(),"Y")</f>
        <v>8</v>
      </c>
      <c r="N697" s="1">
        <f ca="1">DATEDIF(表1[[#This Row],[出生日期]],TODAY(),"Y")</f>
        <v>31</v>
      </c>
    </row>
    <row r="698" spans="1:14" ht="16.5" x14ac:dyDescent="0.2">
      <c r="A698" s="1" t="s">
        <v>1879</v>
      </c>
      <c r="B698" s="1" t="s">
        <v>757</v>
      </c>
      <c r="C698" s="3" t="s">
        <v>46</v>
      </c>
      <c r="D698" s="1" t="str">
        <f>VLOOKUP(表1[[#This Row],[部门]],表2[],2,0)</f>
        <v>生产</v>
      </c>
      <c r="E698" s="1" t="s">
        <v>3485</v>
      </c>
      <c r="F698" s="1" t="s">
        <v>3002</v>
      </c>
      <c r="G698" s="1" t="str">
        <f>IF(MOD(MID(表1[[#This Row],[身份证号]],17,1),2)=1,"男","女")</f>
        <v>男</v>
      </c>
      <c r="H698" s="1" t="str">
        <f>TEXT(MID(表1[[#This Row],[身份证号]],7,8),"0000-00-00")</f>
        <v>1976-07-25</v>
      </c>
      <c r="I698" s="1" t="s">
        <v>3434</v>
      </c>
      <c r="J698" s="6">
        <v>40574</v>
      </c>
      <c r="K698" s="6">
        <v>37350</v>
      </c>
      <c r="L698" s="5">
        <f ca="1">DATEDIF(表1[[#This Row],[入职时间]],TODAY(),"Y")</f>
        <v>7</v>
      </c>
      <c r="M698" s="1">
        <f ca="1">DATEDIF(表1[[#This Row],[工作时间]],TODAY(),"Y")</f>
        <v>16</v>
      </c>
      <c r="N698" s="1">
        <f ca="1">DATEDIF(表1[[#This Row],[出生日期]],TODAY(),"Y")</f>
        <v>42</v>
      </c>
    </row>
    <row r="699" spans="1:14" ht="16.5" x14ac:dyDescent="0.2">
      <c r="A699" s="1" t="s">
        <v>1880</v>
      </c>
      <c r="B699" s="1" t="s">
        <v>758</v>
      </c>
      <c r="C699" s="3" t="s">
        <v>46</v>
      </c>
      <c r="D699" s="1" t="str">
        <f>VLOOKUP(表1[[#This Row],[部门]],表2[],2,0)</f>
        <v>生产</v>
      </c>
      <c r="E699" s="1" t="s">
        <v>3485</v>
      </c>
      <c r="F699" s="1" t="s">
        <v>3003</v>
      </c>
      <c r="G699" s="1" t="str">
        <f>IF(MOD(MID(表1[[#This Row],[身份证号]],17,1),2)=1,"男","女")</f>
        <v>男</v>
      </c>
      <c r="H699" s="1" t="str">
        <f>TEXT(MID(表1[[#This Row],[身份证号]],7,8),"0000-00-00")</f>
        <v>1977-01-01</v>
      </c>
      <c r="I699" s="1" t="s">
        <v>3434</v>
      </c>
      <c r="J699" s="6">
        <v>41283</v>
      </c>
      <c r="K699" s="6">
        <v>37390</v>
      </c>
      <c r="L699" s="5">
        <f ca="1">DATEDIF(表1[[#This Row],[入职时间]],TODAY(),"Y")</f>
        <v>5</v>
      </c>
      <c r="M699" s="1">
        <f ca="1">DATEDIF(表1[[#This Row],[工作时间]],TODAY(),"Y")</f>
        <v>16</v>
      </c>
      <c r="N699" s="1">
        <f ca="1">DATEDIF(表1[[#This Row],[出生日期]],TODAY(),"Y")</f>
        <v>41</v>
      </c>
    </row>
    <row r="700" spans="1:14" ht="16.5" x14ac:dyDescent="0.2">
      <c r="A700" s="1" t="s">
        <v>1881</v>
      </c>
      <c r="B700" s="1" t="s">
        <v>759</v>
      </c>
      <c r="C700" s="3" t="s">
        <v>46</v>
      </c>
      <c r="D700" s="1" t="str">
        <f>VLOOKUP(表1[[#This Row],[部门]],表2[],2,0)</f>
        <v>生产</v>
      </c>
      <c r="E700" s="1" t="s">
        <v>3485</v>
      </c>
      <c r="F700" s="1" t="s">
        <v>3004</v>
      </c>
      <c r="G700" s="1" t="str">
        <f>IF(MOD(MID(表1[[#This Row],[身份证号]],17,1),2)=1,"男","女")</f>
        <v>男</v>
      </c>
      <c r="H700" s="1" t="str">
        <f>TEXT(MID(表1[[#This Row],[身份证号]],7,8),"0000-00-00")</f>
        <v>1980-05-10</v>
      </c>
      <c r="I700" s="1" t="s">
        <v>3434</v>
      </c>
      <c r="J700" s="6">
        <v>38567</v>
      </c>
      <c r="K700" s="6">
        <v>37421</v>
      </c>
      <c r="L700" s="5">
        <f ca="1">DATEDIF(表1[[#This Row],[入职时间]],TODAY(),"Y")</f>
        <v>13</v>
      </c>
      <c r="M700" s="1">
        <f ca="1">DATEDIF(表1[[#This Row],[工作时间]],TODAY(),"Y")</f>
        <v>16</v>
      </c>
      <c r="N700" s="1">
        <f ca="1">DATEDIF(表1[[#This Row],[出生日期]],TODAY(),"Y")</f>
        <v>38</v>
      </c>
    </row>
    <row r="701" spans="1:14" ht="16.5" x14ac:dyDescent="0.2">
      <c r="A701" s="1" t="s">
        <v>1882</v>
      </c>
      <c r="B701" s="1" t="s">
        <v>760</v>
      </c>
      <c r="C701" s="3" t="s">
        <v>46</v>
      </c>
      <c r="D701" s="1" t="str">
        <f>VLOOKUP(表1[[#This Row],[部门]],表2[],2,0)</f>
        <v>生产</v>
      </c>
      <c r="E701" s="1" t="s">
        <v>3485</v>
      </c>
      <c r="F701" s="1" t="s">
        <v>3005</v>
      </c>
      <c r="G701" s="1" t="str">
        <f>IF(MOD(MID(表1[[#This Row],[身份证号]],17,1),2)=1,"男","女")</f>
        <v>男</v>
      </c>
      <c r="H701" s="1" t="str">
        <f>TEXT(MID(表1[[#This Row],[身份证号]],7,8),"0000-00-00")</f>
        <v>1991-07-01</v>
      </c>
      <c r="I701" s="1" t="s">
        <v>3434</v>
      </c>
      <c r="J701" s="6">
        <v>42072</v>
      </c>
      <c r="K701" s="6">
        <v>42072</v>
      </c>
      <c r="L701" s="5">
        <f ca="1">DATEDIF(表1[[#This Row],[入职时间]],TODAY(),"Y")</f>
        <v>3</v>
      </c>
      <c r="M701" s="1">
        <f ca="1">DATEDIF(表1[[#This Row],[工作时间]],TODAY(),"Y")</f>
        <v>3</v>
      </c>
      <c r="N701" s="1">
        <f ca="1">DATEDIF(表1[[#This Row],[出生日期]],TODAY(),"Y")</f>
        <v>27</v>
      </c>
    </row>
    <row r="702" spans="1:14" ht="16.5" x14ac:dyDescent="0.2">
      <c r="A702" s="1" t="s">
        <v>1883</v>
      </c>
      <c r="B702" s="1" t="s">
        <v>761</v>
      </c>
      <c r="C702" s="3" t="s">
        <v>46</v>
      </c>
      <c r="D702" s="1" t="str">
        <f>VLOOKUP(表1[[#This Row],[部门]],表2[],2,0)</f>
        <v>生产</v>
      </c>
      <c r="E702" s="1" t="s">
        <v>3485</v>
      </c>
      <c r="F702" s="1" t="s">
        <v>3006</v>
      </c>
      <c r="G702" s="1" t="str">
        <f>IF(MOD(MID(表1[[#This Row],[身份证号]],17,1),2)=1,"男","女")</f>
        <v>男</v>
      </c>
      <c r="H702" s="1" t="str">
        <f>TEXT(MID(表1[[#This Row],[身份证号]],7,8),"0000-00-00")</f>
        <v>1991-09-08</v>
      </c>
      <c r="I702" s="1" t="s">
        <v>3434</v>
      </c>
      <c r="J702" s="6">
        <v>41714</v>
      </c>
      <c r="K702" s="6">
        <v>41714</v>
      </c>
      <c r="L702" s="5">
        <f ca="1">DATEDIF(表1[[#This Row],[入职时间]],TODAY(),"Y")</f>
        <v>4</v>
      </c>
      <c r="M702" s="1">
        <f ca="1">DATEDIF(表1[[#This Row],[工作时间]],TODAY(),"Y")</f>
        <v>4</v>
      </c>
      <c r="N702" s="1">
        <f ca="1">DATEDIF(表1[[#This Row],[出生日期]],TODAY(),"Y")</f>
        <v>26</v>
      </c>
    </row>
    <row r="703" spans="1:14" ht="16.5" x14ac:dyDescent="0.2">
      <c r="A703" s="1" t="s">
        <v>1884</v>
      </c>
      <c r="B703" s="1" t="s">
        <v>762</v>
      </c>
      <c r="C703" s="3" t="s">
        <v>46</v>
      </c>
      <c r="D703" s="1" t="str">
        <f>VLOOKUP(表1[[#This Row],[部门]],表2[],2,0)</f>
        <v>生产</v>
      </c>
      <c r="E703" s="1" t="s">
        <v>3485</v>
      </c>
      <c r="F703" s="1" t="s">
        <v>3007</v>
      </c>
      <c r="G703" s="1" t="str">
        <f>IF(MOD(MID(表1[[#This Row],[身份证号]],17,1),2)=1,"男","女")</f>
        <v>男</v>
      </c>
      <c r="H703" s="1" t="str">
        <f>TEXT(MID(表1[[#This Row],[身份证号]],7,8),"0000-00-00")</f>
        <v>1977-07-30</v>
      </c>
      <c r="I703" s="1" t="s">
        <v>3434</v>
      </c>
      <c r="J703" s="6">
        <v>38118</v>
      </c>
      <c r="K703" s="6">
        <v>38118</v>
      </c>
      <c r="L703" s="5">
        <f ca="1">DATEDIF(表1[[#This Row],[入职时间]],TODAY(),"Y")</f>
        <v>14</v>
      </c>
      <c r="M703" s="1">
        <f ca="1">DATEDIF(表1[[#This Row],[工作时间]],TODAY(),"Y")</f>
        <v>14</v>
      </c>
      <c r="N703" s="1">
        <f ca="1">DATEDIF(表1[[#This Row],[出生日期]],TODAY(),"Y")</f>
        <v>41</v>
      </c>
    </row>
    <row r="704" spans="1:14" ht="16.5" x14ac:dyDescent="0.2">
      <c r="A704" s="1" t="s">
        <v>1885</v>
      </c>
      <c r="B704" s="1" t="s">
        <v>763</v>
      </c>
      <c r="C704" s="3" t="s">
        <v>46</v>
      </c>
      <c r="D704" s="1" t="str">
        <f>VLOOKUP(表1[[#This Row],[部门]],表2[],2,0)</f>
        <v>生产</v>
      </c>
      <c r="E704" s="1" t="s">
        <v>3485</v>
      </c>
      <c r="F704" s="1" t="s">
        <v>3008</v>
      </c>
      <c r="G704" s="1" t="str">
        <f>IF(MOD(MID(表1[[#This Row],[身份证号]],17,1),2)=1,"男","女")</f>
        <v>男</v>
      </c>
      <c r="H704" s="1" t="str">
        <f>TEXT(MID(表1[[#This Row],[身份证号]],7,8),"0000-00-00")</f>
        <v>1975-12-11</v>
      </c>
      <c r="I704" s="1" t="s">
        <v>3434</v>
      </c>
      <c r="J704" s="6">
        <v>35448</v>
      </c>
      <c r="K704" s="6">
        <v>35448</v>
      </c>
      <c r="L704" s="5">
        <f ca="1">DATEDIF(表1[[#This Row],[入职时间]],TODAY(),"Y")</f>
        <v>21</v>
      </c>
      <c r="M704" s="1">
        <f ca="1">DATEDIF(表1[[#This Row],[工作时间]],TODAY(),"Y")</f>
        <v>21</v>
      </c>
      <c r="N704" s="1">
        <f ca="1">DATEDIF(表1[[#This Row],[出生日期]],TODAY(),"Y")</f>
        <v>42</v>
      </c>
    </row>
    <row r="705" spans="1:14" ht="16.5" x14ac:dyDescent="0.2">
      <c r="A705" s="1" t="s">
        <v>1886</v>
      </c>
      <c r="B705" s="1" t="s">
        <v>764</v>
      </c>
      <c r="C705" s="3" t="s">
        <v>46</v>
      </c>
      <c r="D705" s="1" t="str">
        <f>VLOOKUP(表1[[#This Row],[部门]],表2[],2,0)</f>
        <v>生产</v>
      </c>
      <c r="E705" s="1" t="s">
        <v>3485</v>
      </c>
      <c r="F705" s="1" t="s">
        <v>3009</v>
      </c>
      <c r="G705" s="1" t="str">
        <f>IF(MOD(MID(表1[[#This Row],[身份证号]],17,1),2)=1,"男","女")</f>
        <v>男</v>
      </c>
      <c r="H705" s="1" t="str">
        <f>TEXT(MID(表1[[#This Row],[身份证号]],7,8),"0000-00-00")</f>
        <v>1979-11-06</v>
      </c>
      <c r="I705" s="1" t="s">
        <v>3434</v>
      </c>
      <c r="J705" s="6">
        <v>38689</v>
      </c>
      <c r="K705" s="6">
        <v>38689</v>
      </c>
      <c r="L705" s="5">
        <f ca="1">DATEDIF(表1[[#This Row],[入职时间]],TODAY(),"Y")</f>
        <v>12</v>
      </c>
      <c r="M705" s="1">
        <f ca="1">DATEDIF(表1[[#This Row],[工作时间]],TODAY(),"Y")</f>
        <v>12</v>
      </c>
      <c r="N705" s="1">
        <f ca="1">DATEDIF(表1[[#This Row],[出生日期]],TODAY(),"Y")</f>
        <v>38</v>
      </c>
    </row>
    <row r="706" spans="1:14" ht="16.5" x14ac:dyDescent="0.2">
      <c r="A706" s="1" t="s">
        <v>1887</v>
      </c>
      <c r="B706" s="1" t="s">
        <v>765</v>
      </c>
      <c r="C706" s="3" t="s">
        <v>46</v>
      </c>
      <c r="D706" s="1" t="str">
        <f>VLOOKUP(表1[[#This Row],[部门]],表2[],2,0)</f>
        <v>生产</v>
      </c>
      <c r="E706" s="1" t="s">
        <v>3485</v>
      </c>
      <c r="F706" s="1" t="s">
        <v>3010</v>
      </c>
      <c r="G706" s="1" t="str">
        <f>IF(MOD(MID(表1[[#This Row],[身份证号]],17,1),2)=1,"男","女")</f>
        <v>男</v>
      </c>
      <c r="H706" s="1" t="str">
        <f>TEXT(MID(表1[[#This Row],[身份证号]],7,8),"0000-00-00")</f>
        <v>1986-11-01</v>
      </c>
      <c r="I706" s="1" t="s">
        <v>3434</v>
      </c>
      <c r="J706" s="6">
        <v>39498</v>
      </c>
      <c r="K706" s="6">
        <v>39498</v>
      </c>
      <c r="L706" s="5">
        <f ca="1">DATEDIF(表1[[#This Row],[入职时间]],TODAY(),"Y")</f>
        <v>10</v>
      </c>
      <c r="M706" s="1">
        <f ca="1">DATEDIF(表1[[#This Row],[工作时间]],TODAY(),"Y")</f>
        <v>10</v>
      </c>
      <c r="N706" s="1">
        <f ca="1">DATEDIF(表1[[#This Row],[出生日期]],TODAY(),"Y")</f>
        <v>31</v>
      </c>
    </row>
    <row r="707" spans="1:14" ht="16.5" x14ac:dyDescent="0.2">
      <c r="A707" s="1" t="s">
        <v>1888</v>
      </c>
      <c r="B707" s="1" t="s">
        <v>766</v>
      </c>
      <c r="C707" s="3" t="s">
        <v>46</v>
      </c>
      <c r="D707" s="1" t="str">
        <f>VLOOKUP(表1[[#This Row],[部门]],表2[],2,0)</f>
        <v>生产</v>
      </c>
      <c r="E707" s="1" t="s">
        <v>3485</v>
      </c>
      <c r="F707" s="1" t="s">
        <v>3011</v>
      </c>
      <c r="G707" s="1" t="str">
        <f>IF(MOD(MID(表1[[#This Row],[身份证号]],17,1),2)=1,"男","女")</f>
        <v>男</v>
      </c>
      <c r="H707" s="1" t="str">
        <f>TEXT(MID(表1[[#This Row],[身份证号]],7,8),"0000-00-00")</f>
        <v>1983-03-06</v>
      </c>
      <c r="I707" s="1" t="s">
        <v>3434</v>
      </c>
      <c r="J707" s="6">
        <v>39159</v>
      </c>
      <c r="K707" s="6">
        <v>39159</v>
      </c>
      <c r="L707" s="5">
        <f ca="1">DATEDIF(表1[[#This Row],[入职时间]],TODAY(),"Y")</f>
        <v>11</v>
      </c>
      <c r="M707" s="1">
        <f ca="1">DATEDIF(表1[[#This Row],[工作时间]],TODAY(),"Y")</f>
        <v>11</v>
      </c>
      <c r="N707" s="1">
        <f ca="1">DATEDIF(表1[[#This Row],[出生日期]],TODAY(),"Y")</f>
        <v>35</v>
      </c>
    </row>
    <row r="708" spans="1:14" ht="16.5" x14ac:dyDescent="0.2">
      <c r="A708" s="1" t="s">
        <v>1889</v>
      </c>
      <c r="B708" s="1" t="s">
        <v>767</v>
      </c>
      <c r="C708" s="3" t="s">
        <v>46</v>
      </c>
      <c r="D708" s="1" t="str">
        <f>VLOOKUP(表1[[#This Row],[部门]],表2[],2,0)</f>
        <v>生产</v>
      </c>
      <c r="E708" s="1" t="s">
        <v>3485</v>
      </c>
      <c r="F708" s="1" t="s">
        <v>3012</v>
      </c>
      <c r="G708" s="1" t="str">
        <f>IF(MOD(MID(表1[[#This Row],[身份证号]],17,1),2)=1,"男","女")</f>
        <v>男</v>
      </c>
      <c r="H708" s="1" t="str">
        <f>TEXT(MID(表1[[#This Row],[身份证号]],7,8),"0000-00-00")</f>
        <v>1994-06-17</v>
      </c>
      <c r="I708" s="1" t="s">
        <v>3434</v>
      </c>
      <c r="J708" s="6">
        <v>39154</v>
      </c>
      <c r="K708" s="6">
        <v>42055</v>
      </c>
      <c r="L708" s="5">
        <f ca="1">DATEDIF(表1[[#This Row],[入职时间]],TODAY(),"Y")</f>
        <v>11</v>
      </c>
      <c r="M708" s="1">
        <f ca="1">DATEDIF(表1[[#This Row],[工作时间]],TODAY(),"Y")</f>
        <v>3</v>
      </c>
      <c r="N708" s="1">
        <f ca="1">DATEDIF(表1[[#This Row],[出生日期]],TODAY(),"Y")</f>
        <v>24</v>
      </c>
    </row>
    <row r="709" spans="1:14" ht="16.5" x14ac:dyDescent="0.2">
      <c r="A709" s="1" t="s">
        <v>1890</v>
      </c>
      <c r="B709" s="1" t="s">
        <v>768</v>
      </c>
      <c r="C709" s="3" t="s">
        <v>46</v>
      </c>
      <c r="D709" s="1" t="str">
        <f>VLOOKUP(表1[[#This Row],[部门]],表2[],2,0)</f>
        <v>生产</v>
      </c>
      <c r="E709" s="1" t="s">
        <v>3485</v>
      </c>
      <c r="F709" s="1" t="s">
        <v>3013</v>
      </c>
      <c r="G709" s="1" t="str">
        <f>IF(MOD(MID(表1[[#This Row],[身份证号]],17,1),2)=1,"男","女")</f>
        <v>男</v>
      </c>
      <c r="H709" s="1" t="str">
        <f>TEXT(MID(表1[[#This Row],[身份证号]],7,8),"0000-00-00")</f>
        <v>1984-01-02</v>
      </c>
      <c r="I709" s="1" t="s">
        <v>3434</v>
      </c>
      <c r="J709" s="6">
        <v>39895</v>
      </c>
      <c r="K709" s="6">
        <v>39895</v>
      </c>
      <c r="L709" s="5">
        <f ca="1">DATEDIF(表1[[#This Row],[入职时间]],TODAY(),"Y")</f>
        <v>9</v>
      </c>
      <c r="M709" s="1">
        <f ca="1">DATEDIF(表1[[#This Row],[工作时间]],TODAY(),"Y")</f>
        <v>9</v>
      </c>
      <c r="N709" s="1">
        <f ca="1">DATEDIF(表1[[#This Row],[出生日期]],TODAY(),"Y")</f>
        <v>34</v>
      </c>
    </row>
    <row r="710" spans="1:14" ht="16.5" x14ac:dyDescent="0.2">
      <c r="A710" s="1" t="s">
        <v>1891</v>
      </c>
      <c r="B710" s="1" t="s">
        <v>769</v>
      </c>
      <c r="C710" s="3" t="s">
        <v>46</v>
      </c>
      <c r="D710" s="1" t="str">
        <f>VLOOKUP(表1[[#This Row],[部门]],表2[],2,0)</f>
        <v>生产</v>
      </c>
      <c r="E710" s="1" t="s">
        <v>3485</v>
      </c>
      <c r="F710" s="1" t="s">
        <v>3014</v>
      </c>
      <c r="G710" s="1" t="str">
        <f>IF(MOD(MID(表1[[#This Row],[身份证号]],17,1),2)=1,"男","女")</f>
        <v>男</v>
      </c>
      <c r="H710" s="1" t="str">
        <f>TEXT(MID(表1[[#This Row],[身份证号]],7,8),"0000-00-00")</f>
        <v>1986-04-21</v>
      </c>
      <c r="I710" s="1" t="s">
        <v>3434</v>
      </c>
      <c r="J710" s="6">
        <v>40638</v>
      </c>
      <c r="K710" s="6">
        <v>40638</v>
      </c>
      <c r="L710" s="5">
        <f ca="1">DATEDIF(表1[[#This Row],[入职时间]],TODAY(),"Y")</f>
        <v>7</v>
      </c>
      <c r="M710" s="1">
        <f ca="1">DATEDIF(表1[[#This Row],[工作时间]],TODAY(),"Y")</f>
        <v>7</v>
      </c>
      <c r="N710" s="1">
        <f ca="1">DATEDIF(表1[[#This Row],[出生日期]],TODAY(),"Y")</f>
        <v>32</v>
      </c>
    </row>
    <row r="711" spans="1:14" ht="16.5" x14ac:dyDescent="0.2">
      <c r="A711" s="1" t="s">
        <v>1892</v>
      </c>
      <c r="B711" s="1" t="s">
        <v>770</v>
      </c>
      <c r="C711" s="3" t="s">
        <v>46</v>
      </c>
      <c r="D711" s="1" t="str">
        <f>VLOOKUP(表1[[#This Row],[部门]],表2[],2,0)</f>
        <v>生产</v>
      </c>
      <c r="E711" s="1" t="s">
        <v>3485</v>
      </c>
      <c r="F711" s="1" t="s">
        <v>3015</v>
      </c>
      <c r="G711" s="1" t="str">
        <f>IF(MOD(MID(表1[[#This Row],[身份证号]],17,1),2)=1,"男","女")</f>
        <v>男</v>
      </c>
      <c r="H711" s="1" t="str">
        <f>TEXT(MID(表1[[#This Row],[身份证号]],7,8),"0000-00-00")</f>
        <v>1976-07-31</v>
      </c>
      <c r="I711" s="1" t="s">
        <v>3434</v>
      </c>
      <c r="J711" s="6">
        <v>37459</v>
      </c>
      <c r="K711" s="6">
        <v>36154</v>
      </c>
      <c r="L711" s="5">
        <f ca="1">DATEDIF(表1[[#This Row],[入职时间]],TODAY(),"Y")</f>
        <v>16</v>
      </c>
      <c r="M711" s="1">
        <f ca="1">DATEDIF(表1[[#This Row],[工作时间]],TODAY(),"Y")</f>
        <v>19</v>
      </c>
      <c r="N711" s="1">
        <f ca="1">DATEDIF(表1[[#This Row],[出生日期]],TODAY(),"Y")</f>
        <v>42</v>
      </c>
    </row>
    <row r="712" spans="1:14" ht="16.5" x14ac:dyDescent="0.2">
      <c r="A712" s="1" t="s">
        <v>1893</v>
      </c>
      <c r="B712" s="1" t="s">
        <v>771</v>
      </c>
      <c r="C712" s="3" t="s">
        <v>46</v>
      </c>
      <c r="D712" s="1" t="str">
        <f>VLOOKUP(表1[[#This Row],[部门]],表2[],2,0)</f>
        <v>生产</v>
      </c>
      <c r="E712" s="1" t="s">
        <v>3485</v>
      </c>
      <c r="F712" s="1" t="s">
        <v>3016</v>
      </c>
      <c r="G712" s="1" t="str">
        <f>IF(MOD(MID(表1[[#This Row],[身份证号]],17,1),2)=1,"男","女")</f>
        <v>男</v>
      </c>
      <c r="H712" s="1" t="str">
        <f>TEXT(MID(表1[[#This Row],[身份证号]],7,8),"0000-00-00")</f>
        <v>1979-01-24</v>
      </c>
      <c r="I712" s="1" t="s">
        <v>3434</v>
      </c>
      <c r="J712" s="6">
        <v>40282</v>
      </c>
      <c r="K712" s="6">
        <v>39061</v>
      </c>
      <c r="L712" s="5">
        <f ca="1">DATEDIF(表1[[#This Row],[入职时间]],TODAY(),"Y")</f>
        <v>8</v>
      </c>
      <c r="M712" s="1">
        <f ca="1">DATEDIF(表1[[#This Row],[工作时间]],TODAY(),"Y")</f>
        <v>11</v>
      </c>
      <c r="N712" s="1">
        <f ca="1">DATEDIF(表1[[#This Row],[出生日期]],TODAY(),"Y")</f>
        <v>39</v>
      </c>
    </row>
    <row r="713" spans="1:14" ht="16.5" x14ac:dyDescent="0.2">
      <c r="A713" s="1" t="s">
        <v>1894</v>
      </c>
      <c r="B713" s="1" t="s">
        <v>772</v>
      </c>
      <c r="C713" s="3" t="s">
        <v>46</v>
      </c>
      <c r="D713" s="1" t="str">
        <f>VLOOKUP(表1[[#This Row],[部门]],表2[],2,0)</f>
        <v>生产</v>
      </c>
      <c r="E713" s="1" t="s">
        <v>3485</v>
      </c>
      <c r="F713" s="1" t="s">
        <v>3017</v>
      </c>
      <c r="G713" s="1" t="str">
        <f>IF(MOD(MID(表1[[#This Row],[身份证号]],17,1),2)=1,"男","女")</f>
        <v>男</v>
      </c>
      <c r="H713" s="1" t="str">
        <f>TEXT(MID(表1[[#This Row],[身份证号]],7,8),"0000-00-00")</f>
        <v>1987-08-11</v>
      </c>
      <c r="I713" s="1" t="s">
        <v>3434</v>
      </c>
      <c r="J713" s="6">
        <v>39999</v>
      </c>
      <c r="K713" s="6">
        <v>39999</v>
      </c>
      <c r="L713" s="5">
        <f ca="1">DATEDIF(表1[[#This Row],[入职时间]],TODAY(),"Y")</f>
        <v>9</v>
      </c>
      <c r="M713" s="1">
        <f ca="1">DATEDIF(表1[[#This Row],[工作时间]],TODAY(),"Y")</f>
        <v>9</v>
      </c>
      <c r="N713" s="1">
        <f ca="1">DATEDIF(表1[[#This Row],[出生日期]],TODAY(),"Y")</f>
        <v>31</v>
      </c>
    </row>
    <row r="714" spans="1:14" ht="16.5" x14ac:dyDescent="0.2">
      <c r="A714" s="1" t="s">
        <v>1895</v>
      </c>
      <c r="B714" s="1" t="s">
        <v>773</v>
      </c>
      <c r="C714" s="3" t="s">
        <v>46</v>
      </c>
      <c r="D714" s="1" t="str">
        <f>VLOOKUP(表1[[#This Row],[部门]],表2[],2,0)</f>
        <v>生产</v>
      </c>
      <c r="E714" s="1" t="s">
        <v>3485</v>
      </c>
      <c r="F714" s="1" t="s">
        <v>3018</v>
      </c>
      <c r="G714" s="1" t="str">
        <f>IF(MOD(MID(表1[[#This Row],[身份证号]],17,1),2)=1,"男","女")</f>
        <v>男</v>
      </c>
      <c r="H714" s="1" t="str">
        <f>TEXT(MID(表1[[#This Row],[身份证号]],7,8),"0000-00-00")</f>
        <v>1991-06-24</v>
      </c>
      <c r="I714" s="1" t="s">
        <v>3434</v>
      </c>
      <c r="J714" s="6">
        <v>39994</v>
      </c>
      <c r="K714" s="6">
        <v>41215</v>
      </c>
      <c r="L714" s="5">
        <f ca="1">DATEDIF(表1[[#This Row],[入职时间]],TODAY(),"Y")</f>
        <v>9</v>
      </c>
      <c r="M714" s="1">
        <f ca="1">DATEDIF(表1[[#This Row],[工作时间]],TODAY(),"Y")</f>
        <v>5</v>
      </c>
      <c r="N714" s="1">
        <f ca="1">DATEDIF(表1[[#This Row],[出生日期]],TODAY(),"Y")</f>
        <v>27</v>
      </c>
    </row>
    <row r="715" spans="1:14" ht="16.5" x14ac:dyDescent="0.2">
      <c r="A715" s="1" t="s">
        <v>1896</v>
      </c>
      <c r="B715" s="1" t="s">
        <v>774</v>
      </c>
      <c r="C715" s="3" t="s">
        <v>46</v>
      </c>
      <c r="D715" s="1" t="str">
        <f>VLOOKUP(表1[[#This Row],[部门]],表2[],2,0)</f>
        <v>生产</v>
      </c>
      <c r="E715" s="1" t="s">
        <v>3485</v>
      </c>
      <c r="F715" s="1" t="s">
        <v>3019</v>
      </c>
      <c r="G715" s="1" t="str">
        <f>IF(MOD(MID(表1[[#This Row],[身份证号]],17,1),2)=1,"男","女")</f>
        <v>男</v>
      </c>
      <c r="H715" s="1" t="str">
        <f>TEXT(MID(表1[[#This Row],[身份证号]],7,8),"0000-00-00")</f>
        <v>1991-02-01</v>
      </c>
      <c r="I715" s="1" t="s">
        <v>3434</v>
      </c>
      <c r="J715" s="6">
        <v>41877</v>
      </c>
      <c r="K715" s="6">
        <v>41877</v>
      </c>
      <c r="L715" s="5">
        <f ca="1">DATEDIF(表1[[#This Row],[入职时间]],TODAY(),"Y")</f>
        <v>4</v>
      </c>
      <c r="M715" s="1">
        <f ca="1">DATEDIF(表1[[#This Row],[工作时间]],TODAY(),"Y")</f>
        <v>4</v>
      </c>
      <c r="N715" s="1">
        <f ca="1">DATEDIF(表1[[#This Row],[出生日期]],TODAY(),"Y")</f>
        <v>27</v>
      </c>
    </row>
    <row r="716" spans="1:14" ht="16.5" x14ac:dyDescent="0.2">
      <c r="A716" s="1" t="s">
        <v>1897</v>
      </c>
      <c r="B716" s="1" t="s">
        <v>775</v>
      </c>
      <c r="C716" s="3" t="s">
        <v>46</v>
      </c>
      <c r="D716" s="1" t="str">
        <f>VLOOKUP(表1[[#This Row],[部门]],表2[],2,0)</f>
        <v>生产</v>
      </c>
      <c r="E716" s="1" t="s">
        <v>3485</v>
      </c>
      <c r="F716" s="1" t="s">
        <v>3020</v>
      </c>
      <c r="G716" s="1" t="str">
        <f>IF(MOD(MID(表1[[#This Row],[身份证号]],17,1),2)=1,"男","女")</f>
        <v>男</v>
      </c>
      <c r="H716" s="1" t="str">
        <f>TEXT(MID(表1[[#This Row],[身份证号]],7,8),"0000-00-00")</f>
        <v>1979-04-07</v>
      </c>
      <c r="I716" s="1" t="s">
        <v>3434</v>
      </c>
      <c r="J716" s="6">
        <v>39233</v>
      </c>
      <c r="K716" s="6">
        <v>37698</v>
      </c>
      <c r="L716" s="5">
        <f ca="1">DATEDIF(表1[[#This Row],[入职时间]],TODAY(),"Y")</f>
        <v>11</v>
      </c>
      <c r="M716" s="1">
        <f ca="1">DATEDIF(表1[[#This Row],[工作时间]],TODAY(),"Y")</f>
        <v>15</v>
      </c>
      <c r="N716" s="1">
        <f ca="1">DATEDIF(表1[[#This Row],[出生日期]],TODAY(),"Y")</f>
        <v>39</v>
      </c>
    </row>
    <row r="717" spans="1:14" ht="16.5" x14ac:dyDescent="0.2">
      <c r="A717" s="1" t="s">
        <v>1898</v>
      </c>
      <c r="B717" s="1" t="s">
        <v>776</v>
      </c>
      <c r="C717" s="3" t="s">
        <v>46</v>
      </c>
      <c r="D717" s="1" t="str">
        <f>VLOOKUP(表1[[#This Row],[部门]],表2[],2,0)</f>
        <v>生产</v>
      </c>
      <c r="E717" s="1" t="s">
        <v>3485</v>
      </c>
      <c r="F717" s="1" t="s">
        <v>3021</v>
      </c>
      <c r="G717" s="1" t="str">
        <f>IF(MOD(MID(表1[[#This Row],[身份证号]],17,1),2)=1,"男","女")</f>
        <v>男</v>
      </c>
      <c r="H717" s="1" t="str">
        <f>TEXT(MID(表1[[#This Row],[身份证号]],7,8),"0000-00-00")</f>
        <v>1988-09-12</v>
      </c>
      <c r="I717" s="1" t="s">
        <v>3434</v>
      </c>
      <c r="J717" s="6">
        <v>40336</v>
      </c>
      <c r="K717" s="6">
        <v>40336</v>
      </c>
      <c r="L717" s="5">
        <f ca="1">DATEDIF(表1[[#This Row],[入职时间]],TODAY(),"Y")</f>
        <v>8</v>
      </c>
      <c r="M717" s="1">
        <f ca="1">DATEDIF(表1[[#This Row],[工作时间]],TODAY(),"Y")</f>
        <v>8</v>
      </c>
      <c r="N717" s="1">
        <f ca="1">DATEDIF(表1[[#This Row],[出生日期]],TODAY(),"Y")</f>
        <v>29</v>
      </c>
    </row>
    <row r="718" spans="1:14" ht="16.5" x14ac:dyDescent="0.2">
      <c r="A718" s="1" t="s">
        <v>1899</v>
      </c>
      <c r="B718" s="1" t="s">
        <v>777</v>
      </c>
      <c r="C718" s="3" t="s">
        <v>46</v>
      </c>
      <c r="D718" s="1" t="str">
        <f>VLOOKUP(表1[[#This Row],[部门]],表2[],2,0)</f>
        <v>生产</v>
      </c>
      <c r="E718" s="1" t="s">
        <v>3485</v>
      </c>
      <c r="F718" s="1" t="s">
        <v>3022</v>
      </c>
      <c r="G718" s="1" t="str">
        <f>IF(MOD(MID(表1[[#This Row],[身份证号]],17,1),2)=1,"男","女")</f>
        <v>男</v>
      </c>
      <c r="H718" s="1" t="str">
        <f>TEXT(MID(表1[[#This Row],[身份证号]],7,8),"0000-00-00")</f>
        <v>1979-02-26</v>
      </c>
      <c r="I718" s="1" t="s">
        <v>3434</v>
      </c>
      <c r="J718" s="6">
        <v>39151</v>
      </c>
      <c r="K718" s="6">
        <v>39151</v>
      </c>
      <c r="L718" s="5">
        <f ca="1">DATEDIF(表1[[#This Row],[入职时间]],TODAY(),"Y")</f>
        <v>11</v>
      </c>
      <c r="M718" s="1">
        <f ca="1">DATEDIF(表1[[#This Row],[工作时间]],TODAY(),"Y")</f>
        <v>11</v>
      </c>
      <c r="N718" s="1">
        <f ca="1">DATEDIF(表1[[#This Row],[出生日期]],TODAY(),"Y")</f>
        <v>39</v>
      </c>
    </row>
    <row r="719" spans="1:14" ht="16.5" x14ac:dyDescent="0.2">
      <c r="A719" s="1" t="s">
        <v>1900</v>
      </c>
      <c r="B719" s="1" t="s">
        <v>778</v>
      </c>
      <c r="C719" s="3" t="s">
        <v>46</v>
      </c>
      <c r="D719" s="1" t="str">
        <f>VLOOKUP(表1[[#This Row],[部门]],表2[],2,0)</f>
        <v>生产</v>
      </c>
      <c r="E719" s="1" t="s">
        <v>3485</v>
      </c>
      <c r="F719" s="1" t="s">
        <v>3023</v>
      </c>
      <c r="G719" s="1" t="str">
        <f>IF(MOD(MID(表1[[#This Row],[身份证号]],17,1),2)=1,"男","女")</f>
        <v>男</v>
      </c>
      <c r="H719" s="1" t="str">
        <f>TEXT(MID(表1[[#This Row],[身份证号]],7,8),"0000-00-00")</f>
        <v>1987-09-12</v>
      </c>
      <c r="I719" s="1" t="s">
        <v>3434</v>
      </c>
      <c r="J719" s="6">
        <v>42334</v>
      </c>
      <c r="K719" s="6">
        <v>42334</v>
      </c>
      <c r="L719" s="5">
        <f ca="1">DATEDIF(表1[[#This Row],[入职时间]],TODAY(),"Y")</f>
        <v>2</v>
      </c>
      <c r="M719" s="1">
        <f ca="1">DATEDIF(表1[[#This Row],[工作时间]],TODAY(),"Y")</f>
        <v>2</v>
      </c>
      <c r="N719" s="1">
        <f ca="1">DATEDIF(表1[[#This Row],[出生日期]],TODAY(),"Y")</f>
        <v>30</v>
      </c>
    </row>
    <row r="720" spans="1:14" ht="16.5" x14ac:dyDescent="0.2">
      <c r="A720" s="1" t="s">
        <v>1901</v>
      </c>
      <c r="B720" s="1" t="s">
        <v>779</v>
      </c>
      <c r="C720" s="3" t="s">
        <v>46</v>
      </c>
      <c r="D720" s="1" t="str">
        <f>VLOOKUP(表1[[#This Row],[部门]],表2[],2,0)</f>
        <v>生产</v>
      </c>
      <c r="E720" s="1" t="s">
        <v>3485</v>
      </c>
      <c r="F720" s="1" t="s">
        <v>3024</v>
      </c>
      <c r="G720" s="1" t="str">
        <f>IF(MOD(MID(表1[[#This Row],[身份证号]],17,1),2)=1,"男","女")</f>
        <v>男</v>
      </c>
      <c r="H720" s="1" t="str">
        <f>TEXT(MID(表1[[#This Row],[身份证号]],7,8),"0000-00-00")</f>
        <v>1992-05-05</v>
      </c>
      <c r="I720" s="1" t="s">
        <v>3434</v>
      </c>
      <c r="J720" s="6">
        <v>42499</v>
      </c>
      <c r="K720" s="6">
        <v>42499</v>
      </c>
      <c r="L720" s="5">
        <f ca="1">DATEDIF(表1[[#This Row],[入职时间]],TODAY(),"Y")</f>
        <v>2</v>
      </c>
      <c r="M720" s="1">
        <f ca="1">DATEDIF(表1[[#This Row],[工作时间]],TODAY(),"Y")</f>
        <v>2</v>
      </c>
      <c r="N720" s="1">
        <f ca="1">DATEDIF(表1[[#This Row],[出生日期]],TODAY(),"Y")</f>
        <v>26</v>
      </c>
    </row>
    <row r="721" spans="1:14" ht="16.5" x14ac:dyDescent="0.2">
      <c r="A721" s="1" t="s">
        <v>1902</v>
      </c>
      <c r="B721" s="1" t="s">
        <v>780</v>
      </c>
      <c r="C721" s="3" t="s">
        <v>46</v>
      </c>
      <c r="D721" s="1" t="str">
        <f>VLOOKUP(表1[[#This Row],[部门]],表2[],2,0)</f>
        <v>生产</v>
      </c>
      <c r="E721" s="1" t="s">
        <v>3485</v>
      </c>
      <c r="F721" s="1" t="s">
        <v>3025</v>
      </c>
      <c r="G721" s="1" t="str">
        <f>IF(MOD(MID(表1[[#This Row],[身份证号]],17,1),2)=1,"男","女")</f>
        <v>男</v>
      </c>
      <c r="H721" s="1" t="str">
        <f>TEXT(MID(表1[[#This Row],[身份证号]],7,8),"0000-00-00")</f>
        <v>1989-01-10</v>
      </c>
      <c r="I721" s="1" t="s">
        <v>3434</v>
      </c>
      <c r="J721" s="6">
        <v>41836</v>
      </c>
      <c r="K721" s="6">
        <v>41836</v>
      </c>
      <c r="L721" s="5">
        <f ca="1">DATEDIF(表1[[#This Row],[入职时间]],TODAY(),"Y")</f>
        <v>4</v>
      </c>
      <c r="M721" s="1">
        <f ca="1">DATEDIF(表1[[#This Row],[工作时间]],TODAY(),"Y")</f>
        <v>4</v>
      </c>
      <c r="N721" s="1">
        <f ca="1">DATEDIF(表1[[#This Row],[出生日期]],TODAY(),"Y")</f>
        <v>29</v>
      </c>
    </row>
    <row r="722" spans="1:14" ht="16.5" x14ac:dyDescent="0.2">
      <c r="A722" s="1" t="s">
        <v>1903</v>
      </c>
      <c r="B722" s="1" t="s">
        <v>781</v>
      </c>
      <c r="C722" s="3" t="s">
        <v>46</v>
      </c>
      <c r="D722" s="1" t="str">
        <f>VLOOKUP(表1[[#This Row],[部门]],表2[],2,0)</f>
        <v>生产</v>
      </c>
      <c r="E722" s="1" t="s">
        <v>3485</v>
      </c>
      <c r="F722" s="1" t="s">
        <v>3026</v>
      </c>
      <c r="G722" s="1" t="str">
        <f>IF(MOD(MID(表1[[#This Row],[身份证号]],17,1),2)=1,"男","女")</f>
        <v>男</v>
      </c>
      <c r="H722" s="1" t="str">
        <f>TEXT(MID(表1[[#This Row],[身份证号]],7,8),"0000-00-00")</f>
        <v>1978-11-20</v>
      </c>
      <c r="I722" s="1" t="s">
        <v>3434</v>
      </c>
      <c r="J722" s="6">
        <v>37398</v>
      </c>
      <c r="K722" s="6">
        <v>37138</v>
      </c>
      <c r="L722" s="5">
        <f ca="1">DATEDIF(表1[[#This Row],[入职时间]],TODAY(),"Y")</f>
        <v>16</v>
      </c>
      <c r="M722" s="1">
        <f ca="1">DATEDIF(表1[[#This Row],[工作时间]],TODAY(),"Y")</f>
        <v>16</v>
      </c>
      <c r="N722" s="1">
        <f ca="1">DATEDIF(表1[[#This Row],[出生日期]],TODAY(),"Y")</f>
        <v>39</v>
      </c>
    </row>
    <row r="723" spans="1:14" ht="16.5" x14ac:dyDescent="0.2">
      <c r="A723" s="1" t="s">
        <v>1904</v>
      </c>
      <c r="B723" s="1" t="s">
        <v>782</v>
      </c>
      <c r="C723" s="3" t="s">
        <v>46</v>
      </c>
      <c r="D723" s="1" t="str">
        <f>VLOOKUP(表1[[#This Row],[部门]],表2[],2,0)</f>
        <v>生产</v>
      </c>
      <c r="E723" s="1" t="s">
        <v>3485</v>
      </c>
      <c r="F723" s="1" t="s">
        <v>3027</v>
      </c>
      <c r="G723" s="1" t="str">
        <f>IF(MOD(MID(表1[[#This Row],[身份证号]],17,1),2)=1,"男","女")</f>
        <v>男</v>
      </c>
      <c r="H723" s="1" t="str">
        <f>TEXT(MID(表1[[#This Row],[身份证号]],7,8),"0000-00-00")</f>
        <v>1978-02-13</v>
      </c>
      <c r="I723" s="1" t="s">
        <v>3434</v>
      </c>
      <c r="J723" s="6">
        <v>42332</v>
      </c>
      <c r="K723" s="6">
        <v>36880</v>
      </c>
      <c r="L723" s="5">
        <f ca="1">DATEDIF(表1[[#This Row],[入职时间]],TODAY(),"Y")</f>
        <v>2</v>
      </c>
      <c r="M723" s="1">
        <f ca="1">DATEDIF(表1[[#This Row],[工作时间]],TODAY(),"Y")</f>
        <v>17</v>
      </c>
      <c r="N723" s="1">
        <f ca="1">DATEDIF(表1[[#This Row],[出生日期]],TODAY(),"Y")</f>
        <v>40</v>
      </c>
    </row>
    <row r="724" spans="1:14" ht="16.5" x14ac:dyDescent="0.2">
      <c r="A724" s="1" t="s">
        <v>1905</v>
      </c>
      <c r="B724" s="1" t="s">
        <v>783</v>
      </c>
      <c r="C724" s="3" t="s">
        <v>46</v>
      </c>
      <c r="D724" s="1" t="str">
        <f>VLOOKUP(表1[[#This Row],[部门]],表2[],2,0)</f>
        <v>生产</v>
      </c>
      <c r="E724" s="1" t="s">
        <v>3485</v>
      </c>
      <c r="F724" s="1" t="s">
        <v>3028</v>
      </c>
      <c r="G724" s="1" t="str">
        <f>IF(MOD(MID(表1[[#This Row],[身份证号]],17,1),2)=1,"男","女")</f>
        <v>男</v>
      </c>
      <c r="H724" s="1" t="str">
        <f>TEXT(MID(表1[[#This Row],[身份证号]],7,8),"0000-00-00")</f>
        <v>1975-07-28</v>
      </c>
      <c r="I724" s="1" t="s">
        <v>3434</v>
      </c>
      <c r="J724" s="6">
        <v>36836</v>
      </c>
      <c r="K724" s="6">
        <v>36836</v>
      </c>
      <c r="L724" s="5">
        <f ca="1">DATEDIF(表1[[#This Row],[入职时间]],TODAY(),"Y")</f>
        <v>17</v>
      </c>
      <c r="M724" s="1">
        <f ca="1">DATEDIF(表1[[#This Row],[工作时间]],TODAY(),"Y")</f>
        <v>17</v>
      </c>
      <c r="N724" s="1">
        <f ca="1">DATEDIF(表1[[#This Row],[出生日期]],TODAY(),"Y")</f>
        <v>43</v>
      </c>
    </row>
    <row r="725" spans="1:14" ht="16.5" x14ac:dyDescent="0.2">
      <c r="A725" s="1" t="s">
        <v>1906</v>
      </c>
      <c r="B725" s="1" t="s">
        <v>784</v>
      </c>
      <c r="C725" s="3" t="s">
        <v>46</v>
      </c>
      <c r="D725" s="1" t="str">
        <f>VLOOKUP(表1[[#This Row],[部门]],表2[],2,0)</f>
        <v>生产</v>
      </c>
      <c r="E725" s="1" t="s">
        <v>3485</v>
      </c>
      <c r="F725" s="1" t="s">
        <v>3029</v>
      </c>
      <c r="G725" s="1" t="str">
        <f>IF(MOD(MID(表1[[#This Row],[身份证号]],17,1),2)=1,"男","女")</f>
        <v>男</v>
      </c>
      <c r="H725" s="1" t="str">
        <f>TEXT(MID(表1[[#This Row],[身份证号]],7,8),"0000-00-00")</f>
        <v>1976-06-15</v>
      </c>
      <c r="I725" s="1" t="s">
        <v>3434</v>
      </c>
      <c r="J725" s="6">
        <v>36046</v>
      </c>
      <c r="K725" s="6">
        <v>36046</v>
      </c>
      <c r="L725" s="5">
        <f ca="1">DATEDIF(表1[[#This Row],[入职时间]],TODAY(),"Y")</f>
        <v>19</v>
      </c>
      <c r="M725" s="1">
        <f ca="1">DATEDIF(表1[[#This Row],[工作时间]],TODAY(),"Y")</f>
        <v>19</v>
      </c>
      <c r="N725" s="1">
        <f ca="1">DATEDIF(表1[[#This Row],[出生日期]],TODAY(),"Y")</f>
        <v>42</v>
      </c>
    </row>
    <row r="726" spans="1:14" ht="16.5" x14ac:dyDescent="0.2">
      <c r="A726" s="1" t="s">
        <v>1907</v>
      </c>
      <c r="B726" s="1" t="s">
        <v>351</v>
      </c>
      <c r="C726" s="3" t="s">
        <v>46</v>
      </c>
      <c r="D726" s="1" t="str">
        <f>VLOOKUP(表1[[#This Row],[部门]],表2[],2,0)</f>
        <v>生产</v>
      </c>
      <c r="E726" s="1" t="s">
        <v>3485</v>
      </c>
      <c r="F726" s="1" t="s">
        <v>3030</v>
      </c>
      <c r="G726" s="1" t="str">
        <f>IF(MOD(MID(表1[[#This Row],[身份证号]],17,1),2)=1,"男","女")</f>
        <v>男</v>
      </c>
      <c r="H726" s="1" t="str">
        <f>TEXT(MID(表1[[#This Row],[身份证号]],7,8),"0000-00-00")</f>
        <v>1985-04-12</v>
      </c>
      <c r="I726" s="1" t="s">
        <v>3434</v>
      </c>
      <c r="J726" s="6">
        <v>39300</v>
      </c>
      <c r="K726" s="6">
        <v>39300</v>
      </c>
      <c r="L726" s="5">
        <f ca="1">DATEDIF(表1[[#This Row],[入职时间]],TODAY(),"Y")</f>
        <v>11</v>
      </c>
      <c r="M726" s="1">
        <f ca="1">DATEDIF(表1[[#This Row],[工作时间]],TODAY(),"Y")</f>
        <v>11</v>
      </c>
      <c r="N726" s="1">
        <f ca="1">DATEDIF(表1[[#This Row],[出生日期]],TODAY(),"Y")</f>
        <v>33</v>
      </c>
    </row>
    <row r="727" spans="1:14" ht="16.5" x14ac:dyDescent="0.2">
      <c r="A727" s="1" t="s">
        <v>1908</v>
      </c>
      <c r="B727" s="1" t="s">
        <v>785</v>
      </c>
      <c r="C727" s="3" t="s">
        <v>46</v>
      </c>
      <c r="D727" s="1" t="str">
        <f>VLOOKUP(表1[[#This Row],[部门]],表2[],2,0)</f>
        <v>生产</v>
      </c>
      <c r="E727" s="1" t="s">
        <v>3485</v>
      </c>
      <c r="F727" s="1" t="s">
        <v>3031</v>
      </c>
      <c r="G727" s="1" t="str">
        <f>IF(MOD(MID(表1[[#This Row],[身份证号]],17,1),2)=1,"男","女")</f>
        <v>男</v>
      </c>
      <c r="H727" s="1" t="str">
        <f>TEXT(MID(表1[[#This Row],[身份证号]],7,8),"0000-00-00")</f>
        <v>1994-01-15</v>
      </c>
      <c r="I727" s="1" t="s">
        <v>3434</v>
      </c>
      <c r="J727" s="6">
        <v>39295</v>
      </c>
      <c r="K727" s="6">
        <v>42254</v>
      </c>
      <c r="L727" s="5">
        <f ca="1">DATEDIF(表1[[#This Row],[入职时间]],TODAY(),"Y")</f>
        <v>11</v>
      </c>
      <c r="M727" s="1">
        <f ca="1">DATEDIF(表1[[#This Row],[工作时间]],TODAY(),"Y")</f>
        <v>2</v>
      </c>
      <c r="N727" s="1">
        <f ca="1">DATEDIF(表1[[#This Row],[出生日期]],TODAY(),"Y")</f>
        <v>24</v>
      </c>
    </row>
    <row r="728" spans="1:14" ht="16.5" x14ac:dyDescent="0.2">
      <c r="A728" s="1" t="s">
        <v>1909</v>
      </c>
      <c r="B728" s="1" t="s">
        <v>786</v>
      </c>
      <c r="C728" s="3" t="s">
        <v>46</v>
      </c>
      <c r="D728" s="1" t="str">
        <f>VLOOKUP(表1[[#This Row],[部门]],表2[],2,0)</f>
        <v>生产</v>
      </c>
      <c r="E728" s="1" t="s">
        <v>3485</v>
      </c>
      <c r="F728" s="1" t="s">
        <v>3032</v>
      </c>
      <c r="G728" s="1" t="str">
        <f>IF(MOD(MID(表1[[#This Row],[身份证号]],17,1),2)=1,"男","女")</f>
        <v>男</v>
      </c>
      <c r="H728" s="1" t="str">
        <f>TEXT(MID(表1[[#This Row],[身份证号]],7,8),"0000-00-00")</f>
        <v>1989-09-08</v>
      </c>
      <c r="I728" s="1" t="s">
        <v>3434</v>
      </c>
      <c r="J728" s="6">
        <v>42685</v>
      </c>
      <c r="K728" s="6">
        <v>42685</v>
      </c>
      <c r="L728" s="5">
        <f ca="1">DATEDIF(表1[[#This Row],[入职时间]],TODAY(),"Y")</f>
        <v>1</v>
      </c>
      <c r="M728" s="1">
        <f ca="1">DATEDIF(表1[[#This Row],[工作时间]],TODAY(),"Y")</f>
        <v>1</v>
      </c>
      <c r="N728" s="1">
        <f ca="1">DATEDIF(表1[[#This Row],[出生日期]],TODAY(),"Y")</f>
        <v>28</v>
      </c>
    </row>
    <row r="729" spans="1:14" ht="16.5" x14ac:dyDescent="0.2">
      <c r="A729" s="1" t="s">
        <v>1910</v>
      </c>
      <c r="B729" s="1" t="s">
        <v>787</v>
      </c>
      <c r="C729" s="3" t="s">
        <v>46</v>
      </c>
      <c r="D729" s="1" t="str">
        <f>VLOOKUP(表1[[#This Row],[部门]],表2[],2,0)</f>
        <v>生产</v>
      </c>
      <c r="E729" s="1" t="s">
        <v>3485</v>
      </c>
      <c r="F729" s="1" t="s">
        <v>3033</v>
      </c>
      <c r="G729" s="1" t="str">
        <f>IF(MOD(MID(表1[[#This Row],[身份证号]],17,1),2)=1,"男","女")</f>
        <v>男</v>
      </c>
      <c r="H729" s="1" t="str">
        <f>TEXT(MID(表1[[#This Row],[身份证号]],7,8),"0000-00-00")</f>
        <v>1976-06-08</v>
      </c>
      <c r="I729" s="1" t="s">
        <v>3434</v>
      </c>
      <c r="J729" s="6">
        <v>37410</v>
      </c>
      <c r="K729" s="6">
        <v>37410</v>
      </c>
      <c r="L729" s="5">
        <f ca="1">DATEDIF(表1[[#This Row],[入职时间]],TODAY(),"Y")</f>
        <v>16</v>
      </c>
      <c r="M729" s="1">
        <f ca="1">DATEDIF(表1[[#This Row],[工作时间]],TODAY(),"Y")</f>
        <v>16</v>
      </c>
      <c r="N729" s="1">
        <f ca="1">DATEDIF(表1[[#This Row],[出生日期]],TODAY(),"Y")</f>
        <v>42</v>
      </c>
    </row>
    <row r="730" spans="1:14" ht="16.5" x14ac:dyDescent="0.2">
      <c r="A730" s="1" t="s">
        <v>1911</v>
      </c>
      <c r="B730" s="1" t="s">
        <v>788</v>
      </c>
      <c r="C730" s="3" t="s">
        <v>46</v>
      </c>
      <c r="D730" s="1" t="str">
        <f>VLOOKUP(表1[[#This Row],[部门]],表2[],2,0)</f>
        <v>生产</v>
      </c>
      <c r="E730" s="1" t="s">
        <v>3485</v>
      </c>
      <c r="F730" s="1" t="s">
        <v>3034</v>
      </c>
      <c r="G730" s="1" t="str">
        <f>IF(MOD(MID(表1[[#This Row],[身份证号]],17,1),2)=1,"男","女")</f>
        <v>男</v>
      </c>
      <c r="H730" s="1" t="str">
        <f>TEXT(MID(表1[[#This Row],[身份证号]],7,8),"0000-00-00")</f>
        <v>1983-04-10</v>
      </c>
      <c r="I730" s="1" t="s">
        <v>3434</v>
      </c>
      <c r="J730" s="6">
        <v>40448</v>
      </c>
      <c r="K730" s="6">
        <v>40448</v>
      </c>
      <c r="L730" s="5">
        <f ca="1">DATEDIF(表1[[#This Row],[入职时间]],TODAY(),"Y")</f>
        <v>7</v>
      </c>
      <c r="M730" s="1">
        <f ca="1">DATEDIF(表1[[#This Row],[工作时间]],TODAY(),"Y")</f>
        <v>7</v>
      </c>
      <c r="N730" s="1">
        <f ca="1">DATEDIF(表1[[#This Row],[出生日期]],TODAY(),"Y")</f>
        <v>35</v>
      </c>
    </row>
    <row r="731" spans="1:14" ht="16.5" x14ac:dyDescent="0.2">
      <c r="A731" s="1" t="s">
        <v>1912</v>
      </c>
      <c r="B731" s="1" t="s">
        <v>789</v>
      </c>
      <c r="C731" s="3" t="s">
        <v>46</v>
      </c>
      <c r="D731" s="1" t="str">
        <f>VLOOKUP(表1[[#This Row],[部门]],表2[],2,0)</f>
        <v>生产</v>
      </c>
      <c r="E731" s="1" t="s">
        <v>3485</v>
      </c>
      <c r="F731" s="1" t="s">
        <v>3035</v>
      </c>
      <c r="G731" s="1" t="str">
        <f>IF(MOD(MID(表1[[#This Row],[身份证号]],17,1),2)=1,"男","女")</f>
        <v>男</v>
      </c>
      <c r="H731" s="1" t="str">
        <f>TEXT(MID(表1[[#This Row],[身份证号]],7,8),"0000-00-00")</f>
        <v>1978-09-12</v>
      </c>
      <c r="I731" s="1" t="s">
        <v>3434</v>
      </c>
      <c r="J731" s="6">
        <v>37643</v>
      </c>
      <c r="K731" s="6">
        <v>37643</v>
      </c>
      <c r="L731" s="5">
        <f ca="1">DATEDIF(表1[[#This Row],[入职时间]],TODAY(),"Y")</f>
        <v>15</v>
      </c>
      <c r="M731" s="1">
        <f ca="1">DATEDIF(表1[[#This Row],[工作时间]],TODAY(),"Y")</f>
        <v>15</v>
      </c>
      <c r="N731" s="1">
        <f ca="1">DATEDIF(表1[[#This Row],[出生日期]],TODAY(),"Y")</f>
        <v>39</v>
      </c>
    </row>
    <row r="732" spans="1:14" ht="16.5" x14ac:dyDescent="0.2">
      <c r="A732" s="1" t="s">
        <v>1913</v>
      </c>
      <c r="B732" s="1" t="s">
        <v>790</v>
      </c>
      <c r="C732" s="3" t="s">
        <v>46</v>
      </c>
      <c r="D732" s="1" t="str">
        <f>VLOOKUP(表1[[#This Row],[部门]],表2[],2,0)</f>
        <v>生产</v>
      </c>
      <c r="E732" s="1" t="s">
        <v>3485</v>
      </c>
      <c r="F732" s="1" t="s">
        <v>3036</v>
      </c>
      <c r="G732" s="1" t="str">
        <f>IF(MOD(MID(表1[[#This Row],[身份证号]],17,1),2)=1,"男","女")</f>
        <v>男</v>
      </c>
      <c r="H732" s="1" t="str">
        <f>TEXT(MID(表1[[#This Row],[身份证号]],7,8),"0000-00-00")</f>
        <v>1994-06-22</v>
      </c>
      <c r="I732" s="1" t="s">
        <v>3434</v>
      </c>
      <c r="J732" s="6">
        <v>37638</v>
      </c>
      <c r="K732" s="6">
        <v>42289</v>
      </c>
      <c r="L732" s="5">
        <f ca="1">DATEDIF(表1[[#This Row],[入职时间]],TODAY(),"Y")</f>
        <v>15</v>
      </c>
      <c r="M732" s="1">
        <f ca="1">DATEDIF(表1[[#This Row],[工作时间]],TODAY(),"Y")</f>
        <v>2</v>
      </c>
      <c r="N732" s="1">
        <f ca="1">DATEDIF(表1[[#This Row],[出生日期]],TODAY(),"Y")</f>
        <v>24</v>
      </c>
    </row>
    <row r="733" spans="1:14" ht="16.5" x14ac:dyDescent="0.2">
      <c r="A733" s="1" t="s">
        <v>1914</v>
      </c>
      <c r="B733" s="1" t="s">
        <v>791</v>
      </c>
      <c r="C733" s="3" t="s">
        <v>46</v>
      </c>
      <c r="D733" s="1" t="str">
        <f>VLOOKUP(表1[[#This Row],[部门]],表2[],2,0)</f>
        <v>生产</v>
      </c>
      <c r="E733" s="1" t="s">
        <v>3485</v>
      </c>
      <c r="F733" s="1" t="s">
        <v>3037</v>
      </c>
      <c r="G733" s="1" t="str">
        <f>IF(MOD(MID(表1[[#This Row],[身份证号]],17,1),2)=1,"男","女")</f>
        <v>男</v>
      </c>
      <c r="H733" s="1" t="str">
        <f>TEXT(MID(表1[[#This Row],[身份证号]],7,8),"0000-00-00")</f>
        <v>1975-11-24</v>
      </c>
      <c r="I733" s="1" t="s">
        <v>3434</v>
      </c>
      <c r="J733" s="6">
        <v>39410</v>
      </c>
      <c r="K733" s="6">
        <v>36087</v>
      </c>
      <c r="L733" s="5">
        <f ca="1">DATEDIF(表1[[#This Row],[入职时间]],TODAY(),"Y")</f>
        <v>10</v>
      </c>
      <c r="M733" s="1">
        <f ca="1">DATEDIF(表1[[#This Row],[工作时间]],TODAY(),"Y")</f>
        <v>19</v>
      </c>
      <c r="N733" s="1">
        <f ca="1">DATEDIF(表1[[#This Row],[出生日期]],TODAY(),"Y")</f>
        <v>42</v>
      </c>
    </row>
    <row r="734" spans="1:14" ht="16.5" x14ac:dyDescent="0.2">
      <c r="A734" s="1" t="s">
        <v>1915</v>
      </c>
      <c r="B734" s="1" t="s">
        <v>792</v>
      </c>
      <c r="C734" s="3" t="s">
        <v>46</v>
      </c>
      <c r="D734" s="1" t="str">
        <f>VLOOKUP(表1[[#This Row],[部门]],表2[],2,0)</f>
        <v>生产</v>
      </c>
      <c r="E734" s="1" t="s">
        <v>3485</v>
      </c>
      <c r="F734" s="1" t="s">
        <v>3038</v>
      </c>
      <c r="G734" s="1" t="str">
        <f>IF(MOD(MID(表1[[#This Row],[身份证号]],17,1),2)=1,"男","女")</f>
        <v>男</v>
      </c>
      <c r="H734" s="1" t="str">
        <f>TEXT(MID(表1[[#This Row],[身份证号]],7,8),"0000-00-00")</f>
        <v>1977-06-14</v>
      </c>
      <c r="I734" s="1" t="s">
        <v>3434</v>
      </c>
      <c r="J734" s="6">
        <v>39119</v>
      </c>
      <c r="K734" s="6">
        <v>37463</v>
      </c>
      <c r="L734" s="5">
        <f ca="1">DATEDIF(表1[[#This Row],[入职时间]],TODAY(),"Y")</f>
        <v>11</v>
      </c>
      <c r="M734" s="1">
        <f ca="1">DATEDIF(表1[[#This Row],[工作时间]],TODAY(),"Y")</f>
        <v>16</v>
      </c>
      <c r="N734" s="1">
        <f ca="1">DATEDIF(表1[[#This Row],[出生日期]],TODAY(),"Y")</f>
        <v>41</v>
      </c>
    </row>
    <row r="735" spans="1:14" ht="16.5" x14ac:dyDescent="0.2">
      <c r="A735" s="1" t="s">
        <v>1916</v>
      </c>
      <c r="B735" s="1" t="s">
        <v>793</v>
      </c>
      <c r="C735" s="3" t="s">
        <v>46</v>
      </c>
      <c r="D735" s="1" t="str">
        <f>VLOOKUP(表1[[#This Row],[部门]],表2[],2,0)</f>
        <v>生产</v>
      </c>
      <c r="E735" s="1" t="s">
        <v>3485</v>
      </c>
      <c r="F735" s="1" t="s">
        <v>3039</v>
      </c>
      <c r="G735" s="1" t="str">
        <f>IF(MOD(MID(表1[[#This Row],[身份证号]],17,1),2)=1,"男","女")</f>
        <v>男</v>
      </c>
      <c r="H735" s="1" t="str">
        <f>TEXT(MID(表1[[#This Row],[身份证号]],7,8),"0000-00-00")</f>
        <v>1982-03-19</v>
      </c>
      <c r="I735" s="1" t="s">
        <v>3434</v>
      </c>
      <c r="J735" s="6">
        <v>40539</v>
      </c>
      <c r="K735" s="6">
        <v>40539</v>
      </c>
      <c r="L735" s="5">
        <f ca="1">DATEDIF(表1[[#This Row],[入职时间]],TODAY(),"Y")</f>
        <v>7</v>
      </c>
      <c r="M735" s="1">
        <f ca="1">DATEDIF(表1[[#This Row],[工作时间]],TODAY(),"Y")</f>
        <v>7</v>
      </c>
      <c r="N735" s="1">
        <f ca="1">DATEDIF(表1[[#This Row],[出生日期]],TODAY(),"Y")</f>
        <v>36</v>
      </c>
    </row>
    <row r="736" spans="1:14" ht="16.5" x14ac:dyDescent="0.2">
      <c r="A736" s="1" t="s">
        <v>1917</v>
      </c>
      <c r="B736" s="1" t="s">
        <v>794</v>
      </c>
      <c r="C736" s="3" t="s">
        <v>46</v>
      </c>
      <c r="D736" s="1" t="str">
        <f>VLOOKUP(表1[[#This Row],[部门]],表2[],2,0)</f>
        <v>生产</v>
      </c>
      <c r="E736" s="1" t="s">
        <v>3485</v>
      </c>
      <c r="F736" s="1" t="s">
        <v>3040</v>
      </c>
      <c r="G736" s="1" t="str">
        <f>IF(MOD(MID(表1[[#This Row],[身份证号]],17,1),2)=1,"男","女")</f>
        <v>男</v>
      </c>
      <c r="H736" s="1" t="str">
        <f>TEXT(MID(表1[[#This Row],[身份证号]],7,8),"0000-00-00")</f>
        <v>1977-07-15</v>
      </c>
      <c r="I736" s="1" t="s">
        <v>3434</v>
      </c>
      <c r="J736" s="6">
        <v>37506</v>
      </c>
      <c r="K736" s="6">
        <v>37506</v>
      </c>
      <c r="L736" s="5">
        <f ca="1">DATEDIF(表1[[#This Row],[入职时间]],TODAY(),"Y")</f>
        <v>15</v>
      </c>
      <c r="M736" s="1">
        <f ca="1">DATEDIF(表1[[#This Row],[工作时间]],TODAY(),"Y")</f>
        <v>15</v>
      </c>
      <c r="N736" s="1">
        <f ca="1">DATEDIF(表1[[#This Row],[出生日期]],TODAY(),"Y")</f>
        <v>41</v>
      </c>
    </row>
    <row r="737" spans="1:14" ht="16.5" x14ac:dyDescent="0.2">
      <c r="A737" s="1" t="s">
        <v>1918</v>
      </c>
      <c r="B737" s="1" t="s">
        <v>795</v>
      </c>
      <c r="C737" s="3" t="s">
        <v>46</v>
      </c>
      <c r="D737" s="1" t="str">
        <f>VLOOKUP(表1[[#This Row],[部门]],表2[],2,0)</f>
        <v>生产</v>
      </c>
      <c r="E737" s="1" t="s">
        <v>3485</v>
      </c>
      <c r="F737" s="1" t="s">
        <v>3041</v>
      </c>
      <c r="G737" s="1" t="str">
        <f>IF(MOD(MID(表1[[#This Row],[身份证号]],17,1),2)=1,"男","女")</f>
        <v>男</v>
      </c>
      <c r="H737" s="1" t="str">
        <f>TEXT(MID(表1[[#This Row],[身份证号]],7,8),"0000-00-00")</f>
        <v>1986-12-04</v>
      </c>
      <c r="I737" s="1" t="s">
        <v>3434</v>
      </c>
      <c r="J737" s="6">
        <v>41741</v>
      </c>
      <c r="K737" s="6">
        <v>41741</v>
      </c>
      <c r="L737" s="5">
        <f ca="1">DATEDIF(表1[[#This Row],[入职时间]],TODAY(),"Y")</f>
        <v>4</v>
      </c>
      <c r="M737" s="1">
        <f ca="1">DATEDIF(表1[[#This Row],[工作时间]],TODAY(),"Y")</f>
        <v>4</v>
      </c>
      <c r="N737" s="1">
        <f ca="1">DATEDIF(表1[[#This Row],[出生日期]],TODAY(),"Y")</f>
        <v>31</v>
      </c>
    </row>
    <row r="738" spans="1:14" ht="16.5" x14ac:dyDescent="0.2">
      <c r="A738" s="1" t="s">
        <v>1919</v>
      </c>
      <c r="B738" s="1" t="s">
        <v>796</v>
      </c>
      <c r="C738" s="3" t="s">
        <v>46</v>
      </c>
      <c r="D738" s="1" t="str">
        <f>VLOOKUP(表1[[#This Row],[部门]],表2[],2,0)</f>
        <v>生产</v>
      </c>
      <c r="E738" s="1" t="s">
        <v>3485</v>
      </c>
      <c r="F738" s="1" t="s">
        <v>3042</v>
      </c>
      <c r="G738" s="1" t="str">
        <f>IF(MOD(MID(表1[[#This Row],[身份证号]],17,1),2)=1,"男","女")</f>
        <v>男</v>
      </c>
      <c r="H738" s="1" t="str">
        <f>TEXT(MID(表1[[#This Row],[身份证号]],7,8),"0000-00-00")</f>
        <v>1993-06-11</v>
      </c>
      <c r="I738" s="1" t="s">
        <v>3434</v>
      </c>
      <c r="J738" s="6">
        <v>41736</v>
      </c>
      <c r="K738" s="6">
        <v>41769</v>
      </c>
      <c r="L738" s="5">
        <f ca="1">DATEDIF(表1[[#This Row],[入职时间]],TODAY(),"Y")</f>
        <v>4</v>
      </c>
      <c r="M738" s="1">
        <f ca="1">DATEDIF(表1[[#This Row],[工作时间]],TODAY(),"Y")</f>
        <v>4</v>
      </c>
      <c r="N738" s="1">
        <f ca="1">DATEDIF(表1[[#This Row],[出生日期]],TODAY(),"Y")</f>
        <v>25</v>
      </c>
    </row>
    <row r="739" spans="1:14" ht="16.5" x14ac:dyDescent="0.2">
      <c r="A739" s="1" t="s">
        <v>1920</v>
      </c>
      <c r="B739" s="1" t="s">
        <v>797</v>
      </c>
      <c r="C739" s="3" t="s">
        <v>46</v>
      </c>
      <c r="D739" s="1" t="str">
        <f>VLOOKUP(表1[[#This Row],[部门]],表2[],2,0)</f>
        <v>生产</v>
      </c>
      <c r="E739" s="1" t="s">
        <v>3485</v>
      </c>
      <c r="F739" s="1" t="s">
        <v>3043</v>
      </c>
      <c r="G739" s="1" t="str">
        <f>IF(MOD(MID(表1[[#This Row],[身份证号]],17,1),2)=1,"男","女")</f>
        <v>男</v>
      </c>
      <c r="H739" s="1" t="str">
        <f>TEXT(MID(表1[[#This Row],[身份证号]],7,8),"0000-00-00")</f>
        <v>1992-03-25</v>
      </c>
      <c r="I739" s="1" t="s">
        <v>3434</v>
      </c>
      <c r="J739" s="6">
        <v>42523</v>
      </c>
      <c r="K739" s="6">
        <v>42523</v>
      </c>
      <c r="L739" s="5">
        <f ca="1">DATEDIF(表1[[#This Row],[入职时间]],TODAY(),"Y")</f>
        <v>2</v>
      </c>
      <c r="M739" s="1">
        <f ca="1">DATEDIF(表1[[#This Row],[工作时间]],TODAY(),"Y")</f>
        <v>2</v>
      </c>
      <c r="N739" s="1">
        <f ca="1">DATEDIF(表1[[#This Row],[出生日期]],TODAY(),"Y")</f>
        <v>26</v>
      </c>
    </row>
    <row r="740" spans="1:14" ht="16.5" x14ac:dyDescent="0.2">
      <c r="A740" s="1" t="s">
        <v>1921</v>
      </c>
      <c r="B740" s="1" t="s">
        <v>798</v>
      </c>
      <c r="C740" s="3" t="s">
        <v>46</v>
      </c>
      <c r="D740" s="1" t="str">
        <f>VLOOKUP(表1[[#This Row],[部门]],表2[],2,0)</f>
        <v>生产</v>
      </c>
      <c r="E740" s="1" t="s">
        <v>3485</v>
      </c>
      <c r="F740" s="1" t="s">
        <v>3044</v>
      </c>
      <c r="G740" s="1" t="str">
        <f>IF(MOD(MID(表1[[#This Row],[身份证号]],17,1),2)=1,"男","女")</f>
        <v>男</v>
      </c>
      <c r="H740" s="1" t="str">
        <f>TEXT(MID(表1[[#This Row],[身份证号]],7,8),"0000-00-00")</f>
        <v>1979-03-30</v>
      </c>
      <c r="I740" s="1" t="s">
        <v>3434</v>
      </c>
      <c r="J740" s="6">
        <v>39497</v>
      </c>
      <c r="K740" s="6">
        <v>38818</v>
      </c>
      <c r="L740" s="5">
        <f ca="1">DATEDIF(表1[[#This Row],[入职时间]],TODAY(),"Y")</f>
        <v>10</v>
      </c>
      <c r="M740" s="1">
        <f ca="1">DATEDIF(表1[[#This Row],[工作时间]],TODAY(),"Y")</f>
        <v>12</v>
      </c>
      <c r="N740" s="1">
        <f ca="1">DATEDIF(表1[[#This Row],[出生日期]],TODAY(),"Y")</f>
        <v>39</v>
      </c>
    </row>
    <row r="741" spans="1:14" ht="16.5" x14ac:dyDescent="0.2">
      <c r="A741" s="1" t="s">
        <v>1922</v>
      </c>
      <c r="B741" s="1" t="s">
        <v>799</v>
      </c>
      <c r="C741" s="3" t="s">
        <v>46</v>
      </c>
      <c r="D741" s="1" t="str">
        <f>VLOOKUP(表1[[#This Row],[部门]],表2[],2,0)</f>
        <v>生产</v>
      </c>
      <c r="E741" s="1" t="s">
        <v>3485</v>
      </c>
      <c r="F741" s="1" t="s">
        <v>3045</v>
      </c>
      <c r="G741" s="1" t="str">
        <f>IF(MOD(MID(表1[[#This Row],[身份证号]],17,1),2)=1,"男","女")</f>
        <v>男</v>
      </c>
      <c r="H741" s="1" t="str">
        <f>TEXT(MID(表1[[#This Row],[身份证号]],7,8),"0000-00-00")</f>
        <v>1987-10-01</v>
      </c>
      <c r="I741" s="1" t="s">
        <v>3434</v>
      </c>
      <c r="J741" s="6">
        <v>41957</v>
      </c>
      <c r="K741" s="6">
        <v>41264</v>
      </c>
      <c r="L741" s="5">
        <f ca="1">DATEDIF(表1[[#This Row],[入职时间]],TODAY(),"Y")</f>
        <v>3</v>
      </c>
      <c r="M741" s="1">
        <f ca="1">DATEDIF(表1[[#This Row],[工作时间]],TODAY(),"Y")</f>
        <v>5</v>
      </c>
      <c r="N741" s="1">
        <f ca="1">DATEDIF(表1[[#This Row],[出生日期]],TODAY(),"Y")</f>
        <v>30</v>
      </c>
    </row>
    <row r="742" spans="1:14" ht="16.5" x14ac:dyDescent="0.2">
      <c r="A742" s="1" t="s">
        <v>1923</v>
      </c>
      <c r="B742" s="1" t="s">
        <v>800</v>
      </c>
      <c r="C742" s="3" t="s">
        <v>46</v>
      </c>
      <c r="D742" s="1" t="str">
        <f>VLOOKUP(表1[[#This Row],[部门]],表2[],2,0)</f>
        <v>生产</v>
      </c>
      <c r="E742" s="1" t="s">
        <v>3485</v>
      </c>
      <c r="F742" s="1" t="s">
        <v>3046</v>
      </c>
      <c r="G742" s="1" t="str">
        <f>IF(MOD(MID(表1[[#This Row],[身份证号]],17,1),2)=1,"男","女")</f>
        <v>男</v>
      </c>
      <c r="H742" s="1" t="str">
        <f>TEXT(MID(表1[[#This Row],[身份证号]],7,8),"0000-00-00")</f>
        <v>1992-04-17</v>
      </c>
      <c r="I742" s="1" t="s">
        <v>3434</v>
      </c>
      <c r="J742" s="6">
        <v>41885</v>
      </c>
      <c r="K742" s="6">
        <v>41885</v>
      </c>
      <c r="L742" s="5">
        <f ca="1">DATEDIF(表1[[#This Row],[入职时间]],TODAY(),"Y")</f>
        <v>3</v>
      </c>
      <c r="M742" s="1">
        <f ca="1">DATEDIF(表1[[#This Row],[工作时间]],TODAY(),"Y")</f>
        <v>3</v>
      </c>
      <c r="N742" s="1">
        <f ca="1">DATEDIF(表1[[#This Row],[出生日期]],TODAY(),"Y")</f>
        <v>26</v>
      </c>
    </row>
    <row r="743" spans="1:14" ht="16.5" x14ac:dyDescent="0.2">
      <c r="A743" s="1" t="s">
        <v>1924</v>
      </c>
      <c r="B743" s="1" t="s">
        <v>801</v>
      </c>
      <c r="C743" s="3" t="s">
        <v>46</v>
      </c>
      <c r="D743" s="1" t="str">
        <f>VLOOKUP(表1[[#This Row],[部门]],表2[],2,0)</f>
        <v>生产</v>
      </c>
      <c r="E743" s="1" t="s">
        <v>3485</v>
      </c>
      <c r="F743" s="1" t="s">
        <v>3047</v>
      </c>
      <c r="G743" s="1" t="str">
        <f>IF(MOD(MID(表1[[#This Row],[身份证号]],17,1),2)=1,"男","女")</f>
        <v>男</v>
      </c>
      <c r="H743" s="1" t="str">
        <f>TEXT(MID(表1[[#This Row],[身份证号]],7,8),"0000-00-00")</f>
        <v>1978-10-10</v>
      </c>
      <c r="I743" s="1" t="s">
        <v>3434</v>
      </c>
      <c r="J743" s="6">
        <v>38079</v>
      </c>
      <c r="K743" s="6">
        <v>38079</v>
      </c>
      <c r="L743" s="5">
        <f ca="1">DATEDIF(表1[[#This Row],[入职时间]],TODAY(),"Y")</f>
        <v>14</v>
      </c>
      <c r="M743" s="1">
        <f ca="1">DATEDIF(表1[[#This Row],[工作时间]],TODAY(),"Y")</f>
        <v>14</v>
      </c>
      <c r="N743" s="1">
        <f ca="1">DATEDIF(表1[[#This Row],[出生日期]],TODAY(),"Y")</f>
        <v>39</v>
      </c>
    </row>
    <row r="744" spans="1:14" ht="16.5" x14ac:dyDescent="0.2">
      <c r="A744" s="1" t="s">
        <v>1925</v>
      </c>
      <c r="B744" s="1" t="s">
        <v>802</v>
      </c>
      <c r="C744" s="3" t="s">
        <v>46</v>
      </c>
      <c r="D744" s="1" t="str">
        <f>VLOOKUP(表1[[#This Row],[部门]],表2[],2,0)</f>
        <v>生产</v>
      </c>
      <c r="E744" s="1" t="s">
        <v>3485</v>
      </c>
      <c r="F744" s="1" t="s">
        <v>3048</v>
      </c>
      <c r="G744" s="1" t="str">
        <f>IF(MOD(MID(表1[[#This Row],[身份证号]],17,1),2)=1,"男","女")</f>
        <v>男</v>
      </c>
      <c r="H744" s="1" t="str">
        <f>TEXT(MID(表1[[#This Row],[身份证号]],7,8),"0000-00-00")</f>
        <v>1986-02-14</v>
      </c>
      <c r="I744" s="1" t="s">
        <v>3434</v>
      </c>
      <c r="J744" s="6">
        <v>42148</v>
      </c>
      <c r="K744" s="6">
        <v>39651</v>
      </c>
      <c r="L744" s="5">
        <f ca="1">DATEDIF(表1[[#This Row],[入职时间]],TODAY(),"Y")</f>
        <v>3</v>
      </c>
      <c r="M744" s="1">
        <f ca="1">DATEDIF(表1[[#This Row],[工作时间]],TODAY(),"Y")</f>
        <v>10</v>
      </c>
      <c r="N744" s="1">
        <f ca="1">DATEDIF(表1[[#This Row],[出生日期]],TODAY(),"Y")</f>
        <v>32</v>
      </c>
    </row>
    <row r="745" spans="1:14" ht="16.5" x14ac:dyDescent="0.2">
      <c r="A745" s="1" t="s">
        <v>1926</v>
      </c>
      <c r="B745" s="1" t="s">
        <v>803</v>
      </c>
      <c r="C745" s="3" t="s">
        <v>46</v>
      </c>
      <c r="D745" s="1" t="str">
        <f>VLOOKUP(表1[[#This Row],[部门]],表2[],2,0)</f>
        <v>生产</v>
      </c>
      <c r="E745" s="1" t="s">
        <v>3485</v>
      </c>
      <c r="F745" s="1" t="s">
        <v>3049</v>
      </c>
      <c r="G745" s="1" t="str">
        <f>IF(MOD(MID(表1[[#This Row],[身份证号]],17,1),2)=1,"男","女")</f>
        <v>男</v>
      </c>
      <c r="H745" s="1" t="str">
        <f>TEXT(MID(表1[[#This Row],[身份证号]],7,8),"0000-00-00")</f>
        <v>1982-01-16</v>
      </c>
      <c r="I745" s="1" t="s">
        <v>3434</v>
      </c>
      <c r="J745" s="6">
        <v>38818</v>
      </c>
      <c r="K745" s="6">
        <v>38818</v>
      </c>
      <c r="L745" s="5">
        <f ca="1">DATEDIF(表1[[#This Row],[入职时间]],TODAY(),"Y")</f>
        <v>12</v>
      </c>
      <c r="M745" s="1">
        <f ca="1">DATEDIF(表1[[#This Row],[工作时间]],TODAY(),"Y")</f>
        <v>12</v>
      </c>
      <c r="N745" s="1">
        <f ca="1">DATEDIF(表1[[#This Row],[出生日期]],TODAY(),"Y")</f>
        <v>36</v>
      </c>
    </row>
    <row r="746" spans="1:14" ht="16.5" x14ac:dyDescent="0.2">
      <c r="A746" s="1" t="s">
        <v>1927</v>
      </c>
      <c r="B746" s="1" t="s">
        <v>804</v>
      </c>
      <c r="C746" s="3" t="s">
        <v>46</v>
      </c>
      <c r="D746" s="1" t="str">
        <f>VLOOKUP(表1[[#This Row],[部门]],表2[],2,0)</f>
        <v>生产</v>
      </c>
      <c r="E746" s="1" t="s">
        <v>3485</v>
      </c>
      <c r="F746" s="1" t="s">
        <v>3050</v>
      </c>
      <c r="G746" s="1" t="str">
        <f>IF(MOD(MID(表1[[#This Row],[身份证号]],17,1),2)=1,"男","女")</f>
        <v>女</v>
      </c>
      <c r="H746" s="1" t="str">
        <f>TEXT(MID(表1[[#This Row],[身份证号]],7,8),"0000-00-00")</f>
        <v>1977-06-04</v>
      </c>
      <c r="I746" s="1" t="s">
        <v>3434</v>
      </c>
      <c r="J746" s="6">
        <v>41308</v>
      </c>
      <c r="K746" s="6">
        <v>37978</v>
      </c>
      <c r="L746" s="5">
        <f ca="1">DATEDIF(表1[[#This Row],[入职时间]],TODAY(),"Y")</f>
        <v>5</v>
      </c>
      <c r="M746" s="1">
        <f ca="1">DATEDIF(表1[[#This Row],[工作时间]],TODAY(),"Y")</f>
        <v>14</v>
      </c>
      <c r="N746" s="1">
        <f ca="1">DATEDIF(表1[[#This Row],[出生日期]],TODAY(),"Y")</f>
        <v>41</v>
      </c>
    </row>
    <row r="747" spans="1:14" ht="16.5" x14ac:dyDescent="0.2">
      <c r="A747" s="1" t="s">
        <v>1928</v>
      </c>
      <c r="B747" s="1" t="s">
        <v>805</v>
      </c>
      <c r="C747" s="3" t="s">
        <v>46</v>
      </c>
      <c r="D747" s="1" t="str">
        <f>VLOOKUP(表1[[#This Row],[部门]],表2[],2,0)</f>
        <v>生产</v>
      </c>
      <c r="E747" s="1" t="s">
        <v>3485</v>
      </c>
      <c r="F747" s="1" t="s">
        <v>3051</v>
      </c>
      <c r="G747" s="1" t="str">
        <f>IF(MOD(MID(表1[[#This Row],[身份证号]],17,1),2)=1,"男","女")</f>
        <v>女</v>
      </c>
      <c r="H747" s="1" t="str">
        <f>TEXT(MID(表1[[#This Row],[身份证号]],7,8),"0000-00-00")</f>
        <v>1980-07-02</v>
      </c>
      <c r="I747" s="1" t="s">
        <v>3434</v>
      </c>
      <c r="J747" s="6">
        <v>38809</v>
      </c>
      <c r="K747" s="6">
        <v>38809</v>
      </c>
      <c r="L747" s="5">
        <f ca="1">DATEDIF(表1[[#This Row],[入职时间]],TODAY(),"Y")</f>
        <v>12</v>
      </c>
      <c r="M747" s="1">
        <f ca="1">DATEDIF(表1[[#This Row],[工作时间]],TODAY(),"Y")</f>
        <v>12</v>
      </c>
      <c r="N747" s="1">
        <f ca="1">DATEDIF(表1[[#This Row],[出生日期]],TODAY(),"Y")</f>
        <v>38</v>
      </c>
    </row>
    <row r="748" spans="1:14" ht="16.5" x14ac:dyDescent="0.2">
      <c r="A748" s="1" t="s">
        <v>1929</v>
      </c>
      <c r="B748" s="1" t="s">
        <v>806</v>
      </c>
      <c r="C748" s="3" t="s">
        <v>46</v>
      </c>
      <c r="D748" s="1" t="str">
        <f>VLOOKUP(表1[[#This Row],[部门]],表2[],2,0)</f>
        <v>生产</v>
      </c>
      <c r="E748" s="1" t="s">
        <v>3485</v>
      </c>
      <c r="F748" s="1" t="s">
        <v>3052</v>
      </c>
      <c r="G748" s="1" t="str">
        <f>IF(MOD(MID(表1[[#This Row],[身份证号]],17,1),2)=1,"男","女")</f>
        <v>女</v>
      </c>
      <c r="H748" s="1" t="str">
        <f>TEXT(MID(表1[[#This Row],[身份证号]],7,8),"0000-00-00")</f>
        <v>1985-08-24</v>
      </c>
      <c r="I748" s="1" t="s">
        <v>3434</v>
      </c>
      <c r="J748" s="6">
        <v>40203</v>
      </c>
      <c r="K748" s="6">
        <v>40203</v>
      </c>
      <c r="L748" s="5">
        <f ca="1">DATEDIF(表1[[#This Row],[入职时间]],TODAY(),"Y")</f>
        <v>8</v>
      </c>
      <c r="M748" s="1">
        <f ca="1">DATEDIF(表1[[#This Row],[工作时间]],TODAY(),"Y")</f>
        <v>8</v>
      </c>
      <c r="N748" s="1">
        <f ca="1">DATEDIF(表1[[#This Row],[出生日期]],TODAY(),"Y")</f>
        <v>33</v>
      </c>
    </row>
    <row r="749" spans="1:14" ht="16.5" x14ac:dyDescent="0.2">
      <c r="A749" s="1" t="s">
        <v>1930</v>
      </c>
      <c r="B749" s="1" t="s">
        <v>807</v>
      </c>
      <c r="C749" s="3" t="s">
        <v>46</v>
      </c>
      <c r="D749" s="1" t="str">
        <f>VLOOKUP(表1[[#This Row],[部门]],表2[],2,0)</f>
        <v>生产</v>
      </c>
      <c r="E749" s="1" t="s">
        <v>3485</v>
      </c>
      <c r="F749" s="1" t="s">
        <v>3053</v>
      </c>
      <c r="G749" s="1" t="str">
        <f>IF(MOD(MID(表1[[#This Row],[身份证号]],17,1),2)=1,"男","女")</f>
        <v>女</v>
      </c>
      <c r="H749" s="1" t="str">
        <f>TEXT(MID(表1[[#This Row],[身份证号]],7,8),"0000-00-00")</f>
        <v>1992-07-30</v>
      </c>
      <c r="I749" s="1" t="s">
        <v>3434</v>
      </c>
      <c r="J749" s="6">
        <v>42355</v>
      </c>
      <c r="K749" s="6">
        <v>42355</v>
      </c>
      <c r="L749" s="5">
        <f ca="1">DATEDIF(表1[[#This Row],[入职时间]],TODAY(),"Y")</f>
        <v>2</v>
      </c>
      <c r="M749" s="1">
        <f ca="1">DATEDIF(表1[[#This Row],[工作时间]],TODAY(),"Y")</f>
        <v>2</v>
      </c>
      <c r="N749" s="1">
        <f ca="1">DATEDIF(表1[[#This Row],[出生日期]],TODAY(),"Y")</f>
        <v>26</v>
      </c>
    </row>
    <row r="750" spans="1:14" ht="16.5" x14ac:dyDescent="0.2">
      <c r="A750" s="1" t="s">
        <v>1931</v>
      </c>
      <c r="B750" s="1" t="s">
        <v>808</v>
      </c>
      <c r="C750" s="3" t="s">
        <v>46</v>
      </c>
      <c r="D750" s="1" t="str">
        <f>VLOOKUP(表1[[#This Row],[部门]],表2[],2,0)</f>
        <v>生产</v>
      </c>
      <c r="E750" s="1" t="s">
        <v>3485</v>
      </c>
      <c r="F750" s="1" t="s">
        <v>3054</v>
      </c>
      <c r="G750" s="1" t="str">
        <f>IF(MOD(MID(表1[[#This Row],[身份证号]],17,1),2)=1,"男","女")</f>
        <v>女</v>
      </c>
      <c r="H750" s="1" t="str">
        <f>TEXT(MID(表1[[#This Row],[身份证号]],7,8),"0000-00-00")</f>
        <v>1988-03-26</v>
      </c>
      <c r="I750" s="1" t="s">
        <v>3434</v>
      </c>
      <c r="J750" s="6">
        <v>40212</v>
      </c>
      <c r="K750" s="6">
        <v>40212</v>
      </c>
      <c r="L750" s="5">
        <f ca="1">DATEDIF(表1[[#This Row],[入职时间]],TODAY(),"Y")</f>
        <v>8</v>
      </c>
      <c r="M750" s="1">
        <f ca="1">DATEDIF(表1[[#This Row],[工作时间]],TODAY(),"Y")</f>
        <v>8</v>
      </c>
      <c r="N750" s="1">
        <f ca="1">DATEDIF(表1[[#This Row],[出生日期]],TODAY(),"Y")</f>
        <v>30</v>
      </c>
    </row>
    <row r="751" spans="1:14" ht="16.5" x14ac:dyDescent="0.2">
      <c r="A751" s="1" t="s">
        <v>1932</v>
      </c>
      <c r="B751" s="1" t="s">
        <v>809</v>
      </c>
      <c r="C751" s="3" t="s">
        <v>46</v>
      </c>
      <c r="D751" s="1" t="str">
        <f>VLOOKUP(表1[[#This Row],[部门]],表2[],2,0)</f>
        <v>生产</v>
      </c>
      <c r="E751" s="1" t="s">
        <v>3485</v>
      </c>
      <c r="F751" s="1" t="s">
        <v>3055</v>
      </c>
      <c r="G751" s="1" t="str">
        <f>IF(MOD(MID(表1[[#This Row],[身份证号]],17,1),2)=1,"男","女")</f>
        <v>女</v>
      </c>
      <c r="H751" s="1" t="str">
        <f>TEXT(MID(表1[[#This Row],[身份证号]],7,8),"0000-00-00")</f>
        <v>1991-11-14</v>
      </c>
      <c r="I751" s="1" t="s">
        <v>3434</v>
      </c>
      <c r="J751" s="6">
        <v>41489</v>
      </c>
      <c r="K751" s="6">
        <v>41489</v>
      </c>
      <c r="L751" s="5">
        <f ca="1">DATEDIF(表1[[#This Row],[入职时间]],TODAY(),"Y")</f>
        <v>5</v>
      </c>
      <c r="M751" s="1">
        <f ca="1">DATEDIF(表1[[#This Row],[工作时间]],TODAY(),"Y")</f>
        <v>5</v>
      </c>
      <c r="N751" s="1">
        <f ca="1">DATEDIF(表1[[#This Row],[出生日期]],TODAY(),"Y")</f>
        <v>26</v>
      </c>
    </row>
    <row r="752" spans="1:14" ht="16.5" x14ac:dyDescent="0.2">
      <c r="A752" s="1" t="s">
        <v>1933</v>
      </c>
      <c r="B752" s="1" t="s">
        <v>810</v>
      </c>
      <c r="C752" s="3" t="s">
        <v>46</v>
      </c>
      <c r="D752" s="1" t="str">
        <f>VLOOKUP(表1[[#This Row],[部门]],表2[],2,0)</f>
        <v>生产</v>
      </c>
      <c r="E752" s="1" t="s">
        <v>3485</v>
      </c>
      <c r="F752" s="1" t="s">
        <v>3056</v>
      </c>
      <c r="G752" s="1" t="str">
        <f>IF(MOD(MID(表1[[#This Row],[身份证号]],17,1),2)=1,"男","女")</f>
        <v>女</v>
      </c>
      <c r="H752" s="1" t="str">
        <f>TEXT(MID(表1[[#This Row],[身份证号]],7,8),"0000-00-00")</f>
        <v>1979-07-02</v>
      </c>
      <c r="I752" s="1" t="s">
        <v>3434</v>
      </c>
      <c r="J752" s="6">
        <v>38323</v>
      </c>
      <c r="K752" s="6">
        <v>38323</v>
      </c>
      <c r="L752" s="5">
        <f ca="1">DATEDIF(表1[[#This Row],[入职时间]],TODAY(),"Y")</f>
        <v>13</v>
      </c>
      <c r="M752" s="1">
        <f ca="1">DATEDIF(表1[[#This Row],[工作时间]],TODAY(),"Y")</f>
        <v>13</v>
      </c>
      <c r="N752" s="1">
        <f ca="1">DATEDIF(表1[[#This Row],[出生日期]],TODAY(),"Y")</f>
        <v>39</v>
      </c>
    </row>
    <row r="753" spans="1:14" ht="16.5" x14ac:dyDescent="0.2">
      <c r="A753" s="1" t="s">
        <v>1934</v>
      </c>
      <c r="B753" s="1" t="s">
        <v>811</v>
      </c>
      <c r="C753" s="3" t="s">
        <v>46</v>
      </c>
      <c r="D753" s="1" t="str">
        <f>VLOOKUP(表1[[#This Row],[部门]],表2[],2,0)</f>
        <v>生产</v>
      </c>
      <c r="E753" s="1" t="s">
        <v>3485</v>
      </c>
      <c r="F753" s="1" t="s">
        <v>3057</v>
      </c>
      <c r="G753" s="1" t="str">
        <f>IF(MOD(MID(表1[[#This Row],[身份证号]],17,1),2)=1,"男","女")</f>
        <v>女</v>
      </c>
      <c r="H753" s="1" t="str">
        <f>TEXT(MID(表1[[#This Row],[身份证号]],7,8),"0000-00-00")</f>
        <v>1994-10-16</v>
      </c>
      <c r="I753" s="1" t="s">
        <v>3434</v>
      </c>
      <c r="J753" s="6">
        <v>38318</v>
      </c>
      <c r="K753" s="6">
        <v>42066</v>
      </c>
      <c r="L753" s="5">
        <f ca="1">DATEDIF(表1[[#This Row],[入职时间]],TODAY(),"Y")</f>
        <v>13</v>
      </c>
      <c r="M753" s="1">
        <f ca="1">DATEDIF(表1[[#This Row],[工作时间]],TODAY(),"Y")</f>
        <v>3</v>
      </c>
      <c r="N753" s="1">
        <f ca="1">DATEDIF(表1[[#This Row],[出生日期]],TODAY(),"Y")</f>
        <v>23</v>
      </c>
    </row>
    <row r="754" spans="1:14" ht="16.5" x14ac:dyDescent="0.2">
      <c r="A754" s="1" t="s">
        <v>1935</v>
      </c>
      <c r="B754" s="1" t="s">
        <v>812</v>
      </c>
      <c r="C754" s="3" t="s">
        <v>46</v>
      </c>
      <c r="D754" s="1" t="str">
        <f>VLOOKUP(表1[[#This Row],[部门]],表2[],2,0)</f>
        <v>生产</v>
      </c>
      <c r="E754" s="1" t="s">
        <v>3485</v>
      </c>
      <c r="F754" s="1" t="s">
        <v>3058</v>
      </c>
      <c r="G754" s="1" t="str">
        <f>IF(MOD(MID(表1[[#This Row],[身份证号]],17,1),2)=1,"男","女")</f>
        <v>女</v>
      </c>
      <c r="H754" s="1" t="str">
        <f>TEXT(MID(表1[[#This Row],[身份证号]],7,8),"0000-00-00")</f>
        <v>1991-08-03</v>
      </c>
      <c r="I754" s="1" t="s">
        <v>3434</v>
      </c>
      <c r="J754" s="6">
        <v>38313</v>
      </c>
      <c r="K754" s="6">
        <v>41200</v>
      </c>
      <c r="L754" s="5">
        <f ca="1">DATEDIF(表1[[#This Row],[入职时间]],TODAY(),"Y")</f>
        <v>13</v>
      </c>
      <c r="M754" s="1">
        <f ca="1">DATEDIF(表1[[#This Row],[工作时间]],TODAY(),"Y")</f>
        <v>5</v>
      </c>
      <c r="N754" s="1">
        <f ca="1">DATEDIF(表1[[#This Row],[出生日期]],TODAY(),"Y")</f>
        <v>27</v>
      </c>
    </row>
    <row r="755" spans="1:14" ht="16.5" x14ac:dyDescent="0.2">
      <c r="A755" s="1" t="s">
        <v>1936</v>
      </c>
      <c r="B755" s="1" t="s">
        <v>813</v>
      </c>
      <c r="C755" s="3" t="s">
        <v>46</v>
      </c>
      <c r="D755" s="1" t="str">
        <f>VLOOKUP(表1[[#This Row],[部门]],表2[],2,0)</f>
        <v>生产</v>
      </c>
      <c r="E755" s="1" t="s">
        <v>3485</v>
      </c>
      <c r="F755" s="1" t="s">
        <v>3059</v>
      </c>
      <c r="G755" s="1" t="str">
        <f>IF(MOD(MID(表1[[#This Row],[身份证号]],17,1),2)=1,"男","女")</f>
        <v>女</v>
      </c>
      <c r="H755" s="1" t="str">
        <f>TEXT(MID(表1[[#This Row],[身份证号]],7,8),"0000-00-00")</f>
        <v>1987-07-26</v>
      </c>
      <c r="I755" s="1" t="s">
        <v>3434</v>
      </c>
      <c r="J755" s="6">
        <v>40660</v>
      </c>
      <c r="K755" s="6">
        <v>40660</v>
      </c>
      <c r="L755" s="5">
        <f ca="1">DATEDIF(表1[[#This Row],[入职时间]],TODAY(),"Y")</f>
        <v>7</v>
      </c>
      <c r="M755" s="1">
        <f ca="1">DATEDIF(表1[[#This Row],[工作时间]],TODAY(),"Y")</f>
        <v>7</v>
      </c>
      <c r="N755" s="1">
        <f ca="1">DATEDIF(表1[[#This Row],[出生日期]],TODAY(),"Y")</f>
        <v>31</v>
      </c>
    </row>
    <row r="756" spans="1:14" ht="16.5" x14ac:dyDescent="0.2">
      <c r="A756" s="1" t="s">
        <v>1937</v>
      </c>
      <c r="B756" s="1" t="s">
        <v>814</v>
      </c>
      <c r="C756" s="3" t="s">
        <v>46</v>
      </c>
      <c r="D756" s="1" t="str">
        <f>VLOOKUP(表1[[#This Row],[部门]],表2[],2,0)</f>
        <v>生产</v>
      </c>
      <c r="E756" s="1" t="s">
        <v>3485</v>
      </c>
      <c r="F756" s="1" t="s">
        <v>3060</v>
      </c>
      <c r="G756" s="1" t="str">
        <f>IF(MOD(MID(表1[[#This Row],[身份证号]],17,1),2)=1,"男","女")</f>
        <v>女</v>
      </c>
      <c r="H756" s="1" t="str">
        <f>TEXT(MID(表1[[#This Row],[身份证号]],7,8),"0000-00-00")</f>
        <v>1975-02-19</v>
      </c>
      <c r="I756" s="1" t="s">
        <v>3434</v>
      </c>
      <c r="J756" s="6">
        <v>41711</v>
      </c>
      <c r="K756" s="6">
        <v>37722</v>
      </c>
      <c r="L756" s="5">
        <f ca="1">DATEDIF(表1[[#This Row],[入职时间]],TODAY(),"Y")</f>
        <v>4</v>
      </c>
      <c r="M756" s="1">
        <f ca="1">DATEDIF(表1[[#This Row],[工作时间]],TODAY(),"Y")</f>
        <v>15</v>
      </c>
      <c r="N756" s="1">
        <f ca="1">DATEDIF(表1[[#This Row],[出生日期]],TODAY(),"Y")</f>
        <v>43</v>
      </c>
    </row>
    <row r="757" spans="1:14" ht="16.5" x14ac:dyDescent="0.2">
      <c r="A757" s="1" t="s">
        <v>1938</v>
      </c>
      <c r="B757" s="1" t="s">
        <v>815</v>
      </c>
      <c r="C757" s="3" t="s">
        <v>46</v>
      </c>
      <c r="D757" s="1" t="str">
        <f>VLOOKUP(表1[[#This Row],[部门]],表2[],2,0)</f>
        <v>生产</v>
      </c>
      <c r="E757" s="1" t="s">
        <v>3485</v>
      </c>
      <c r="F757" s="1" t="s">
        <v>3061</v>
      </c>
      <c r="G757" s="1" t="str">
        <f>IF(MOD(MID(表1[[#This Row],[身份证号]],17,1),2)=1,"男","女")</f>
        <v>女</v>
      </c>
      <c r="H757" s="1" t="str">
        <f>TEXT(MID(表1[[#This Row],[身份证号]],7,8),"0000-00-00")</f>
        <v>1981-06-06</v>
      </c>
      <c r="I757" s="1" t="s">
        <v>3434</v>
      </c>
      <c r="J757" s="6">
        <v>39078</v>
      </c>
      <c r="K757" s="6">
        <v>39078</v>
      </c>
      <c r="L757" s="5">
        <f ca="1">DATEDIF(表1[[#This Row],[入职时间]],TODAY(),"Y")</f>
        <v>11</v>
      </c>
      <c r="M757" s="1">
        <f ca="1">DATEDIF(表1[[#This Row],[工作时间]],TODAY(),"Y")</f>
        <v>11</v>
      </c>
      <c r="N757" s="1">
        <f ca="1">DATEDIF(表1[[#This Row],[出生日期]],TODAY(),"Y")</f>
        <v>37</v>
      </c>
    </row>
    <row r="758" spans="1:14" ht="16.5" x14ac:dyDescent="0.2">
      <c r="A758" s="1" t="s">
        <v>1939</v>
      </c>
      <c r="B758" s="1" t="s">
        <v>816</v>
      </c>
      <c r="C758" s="3" t="s">
        <v>46</v>
      </c>
      <c r="D758" s="1" t="str">
        <f>VLOOKUP(表1[[#This Row],[部门]],表2[],2,0)</f>
        <v>生产</v>
      </c>
      <c r="E758" s="1" t="s">
        <v>3485</v>
      </c>
      <c r="F758" s="1" t="s">
        <v>3062</v>
      </c>
      <c r="G758" s="1" t="str">
        <f>IF(MOD(MID(表1[[#This Row],[身份证号]],17,1),2)=1,"男","女")</f>
        <v>女</v>
      </c>
      <c r="H758" s="1" t="str">
        <f>TEXT(MID(表1[[#This Row],[身份证号]],7,8),"0000-00-00")</f>
        <v>1990-05-23</v>
      </c>
      <c r="I758" s="1" t="s">
        <v>3434</v>
      </c>
      <c r="J758" s="6">
        <v>39073</v>
      </c>
      <c r="K758" s="6">
        <v>40613</v>
      </c>
      <c r="L758" s="5">
        <f ca="1">DATEDIF(表1[[#This Row],[入职时间]],TODAY(),"Y")</f>
        <v>11</v>
      </c>
      <c r="M758" s="1">
        <f ca="1">DATEDIF(表1[[#This Row],[工作时间]],TODAY(),"Y")</f>
        <v>7</v>
      </c>
      <c r="N758" s="1">
        <f ca="1">DATEDIF(表1[[#This Row],[出生日期]],TODAY(),"Y")</f>
        <v>28</v>
      </c>
    </row>
    <row r="759" spans="1:14" ht="16.5" x14ac:dyDescent="0.2">
      <c r="A759" s="1" t="s">
        <v>1940</v>
      </c>
      <c r="B759" s="1" t="s">
        <v>817</v>
      </c>
      <c r="C759" s="3" t="s">
        <v>46</v>
      </c>
      <c r="D759" s="1" t="str">
        <f>VLOOKUP(表1[[#This Row],[部门]],表2[],2,0)</f>
        <v>生产</v>
      </c>
      <c r="E759" s="1" t="s">
        <v>3485</v>
      </c>
      <c r="F759" s="1" t="s">
        <v>3063</v>
      </c>
      <c r="G759" s="1" t="str">
        <f>IF(MOD(MID(表1[[#This Row],[身份证号]],17,1),2)=1,"男","女")</f>
        <v>女</v>
      </c>
      <c r="H759" s="1" t="str">
        <f>TEXT(MID(表1[[#This Row],[身份证号]],7,8),"0000-00-00")</f>
        <v>1988-08-24</v>
      </c>
      <c r="I759" s="1" t="s">
        <v>3434</v>
      </c>
      <c r="J759" s="6">
        <v>42507</v>
      </c>
      <c r="K759" s="6">
        <v>42507</v>
      </c>
      <c r="L759" s="5">
        <f ca="1">DATEDIF(表1[[#This Row],[入职时间]],TODAY(),"Y")</f>
        <v>2</v>
      </c>
      <c r="M759" s="1">
        <f ca="1">DATEDIF(表1[[#This Row],[工作时间]],TODAY(),"Y")</f>
        <v>2</v>
      </c>
      <c r="N759" s="1">
        <f ca="1">DATEDIF(表1[[#This Row],[出生日期]],TODAY(),"Y")</f>
        <v>30</v>
      </c>
    </row>
    <row r="760" spans="1:14" ht="16.5" x14ac:dyDescent="0.2">
      <c r="A760" s="1" t="s">
        <v>1941</v>
      </c>
      <c r="B760" s="1" t="s">
        <v>818</v>
      </c>
      <c r="C760" s="3" t="s">
        <v>46</v>
      </c>
      <c r="D760" s="1" t="str">
        <f>VLOOKUP(表1[[#This Row],[部门]],表2[],2,0)</f>
        <v>生产</v>
      </c>
      <c r="E760" s="1" t="s">
        <v>3485</v>
      </c>
      <c r="F760" s="1" t="s">
        <v>3064</v>
      </c>
      <c r="G760" s="1" t="str">
        <f>IF(MOD(MID(表1[[#This Row],[身份证号]],17,1),2)=1,"男","女")</f>
        <v>女</v>
      </c>
      <c r="H760" s="1" t="str">
        <f>TEXT(MID(表1[[#This Row],[身份证号]],7,8),"0000-00-00")</f>
        <v>1985-05-22</v>
      </c>
      <c r="I760" s="1" t="s">
        <v>3434</v>
      </c>
      <c r="J760" s="6">
        <v>42091</v>
      </c>
      <c r="K760" s="6">
        <v>40840</v>
      </c>
      <c r="L760" s="5">
        <f ca="1">DATEDIF(表1[[#This Row],[入职时间]],TODAY(),"Y")</f>
        <v>3</v>
      </c>
      <c r="M760" s="1">
        <f ca="1">DATEDIF(表1[[#This Row],[工作时间]],TODAY(),"Y")</f>
        <v>6</v>
      </c>
      <c r="N760" s="1">
        <f ca="1">DATEDIF(表1[[#This Row],[出生日期]],TODAY(),"Y")</f>
        <v>33</v>
      </c>
    </row>
    <row r="761" spans="1:14" ht="16.5" x14ac:dyDescent="0.2">
      <c r="A761" s="1" t="s">
        <v>1942</v>
      </c>
      <c r="B761" s="1" t="s">
        <v>819</v>
      </c>
      <c r="C761" s="3" t="s">
        <v>46</v>
      </c>
      <c r="D761" s="1" t="str">
        <f>VLOOKUP(表1[[#This Row],[部门]],表2[],2,0)</f>
        <v>生产</v>
      </c>
      <c r="E761" s="1" t="s">
        <v>3485</v>
      </c>
      <c r="F761" s="1" t="s">
        <v>3065</v>
      </c>
      <c r="G761" s="1" t="str">
        <f>IF(MOD(MID(表1[[#This Row],[身份证号]],17,1),2)=1,"男","女")</f>
        <v>女</v>
      </c>
      <c r="H761" s="1" t="str">
        <f>TEXT(MID(表1[[#This Row],[身份证号]],7,8),"0000-00-00")</f>
        <v>1984-02-22</v>
      </c>
      <c r="I761" s="1" t="s">
        <v>3434</v>
      </c>
      <c r="J761" s="6">
        <v>40167</v>
      </c>
      <c r="K761" s="6">
        <v>40167</v>
      </c>
      <c r="L761" s="5">
        <f ca="1">DATEDIF(表1[[#This Row],[入职时间]],TODAY(),"Y")</f>
        <v>8</v>
      </c>
      <c r="M761" s="1">
        <f ca="1">DATEDIF(表1[[#This Row],[工作时间]],TODAY(),"Y")</f>
        <v>8</v>
      </c>
      <c r="N761" s="1">
        <f ca="1">DATEDIF(表1[[#This Row],[出生日期]],TODAY(),"Y")</f>
        <v>34</v>
      </c>
    </row>
    <row r="762" spans="1:14" ht="16.5" x14ac:dyDescent="0.2">
      <c r="A762" s="1" t="s">
        <v>1943</v>
      </c>
      <c r="B762" s="1" t="s">
        <v>820</v>
      </c>
      <c r="C762" s="3" t="s">
        <v>46</v>
      </c>
      <c r="D762" s="1" t="str">
        <f>VLOOKUP(表1[[#This Row],[部门]],表2[],2,0)</f>
        <v>生产</v>
      </c>
      <c r="E762" s="1" t="s">
        <v>3485</v>
      </c>
      <c r="F762" s="1" t="s">
        <v>3066</v>
      </c>
      <c r="G762" s="1" t="str">
        <f>IF(MOD(MID(表1[[#This Row],[身份证号]],17,1),2)=1,"男","女")</f>
        <v>女</v>
      </c>
      <c r="H762" s="1" t="str">
        <f>TEXT(MID(表1[[#This Row],[身份证号]],7,8),"0000-00-00")</f>
        <v>1976-10-25</v>
      </c>
      <c r="I762" s="1" t="s">
        <v>3434</v>
      </c>
      <c r="J762" s="6">
        <v>37645</v>
      </c>
      <c r="K762" s="6">
        <v>37645</v>
      </c>
      <c r="L762" s="5">
        <f ca="1">DATEDIF(表1[[#This Row],[入职时间]],TODAY(),"Y")</f>
        <v>15</v>
      </c>
      <c r="M762" s="1">
        <f ca="1">DATEDIF(表1[[#This Row],[工作时间]],TODAY(),"Y")</f>
        <v>15</v>
      </c>
      <c r="N762" s="1">
        <f ca="1">DATEDIF(表1[[#This Row],[出生日期]],TODAY(),"Y")</f>
        <v>41</v>
      </c>
    </row>
    <row r="763" spans="1:14" ht="16.5" x14ac:dyDescent="0.2">
      <c r="A763" s="1" t="s">
        <v>1944</v>
      </c>
      <c r="B763" s="1" t="s">
        <v>821</v>
      </c>
      <c r="C763" s="3" t="s">
        <v>46</v>
      </c>
      <c r="D763" s="1" t="str">
        <f>VLOOKUP(表1[[#This Row],[部门]],表2[],2,0)</f>
        <v>生产</v>
      </c>
      <c r="E763" s="1" t="s">
        <v>3485</v>
      </c>
      <c r="F763" s="1" t="s">
        <v>3067</v>
      </c>
      <c r="G763" s="1" t="str">
        <f>IF(MOD(MID(表1[[#This Row],[身份证号]],17,1),2)=1,"男","女")</f>
        <v>女</v>
      </c>
      <c r="H763" s="1" t="str">
        <f>TEXT(MID(表1[[#This Row],[身份证号]],7,8),"0000-00-00")</f>
        <v>1992-05-21</v>
      </c>
      <c r="I763" s="1" t="s">
        <v>3434</v>
      </c>
      <c r="J763" s="6">
        <v>37640</v>
      </c>
      <c r="K763" s="6">
        <v>41339</v>
      </c>
      <c r="L763" s="5">
        <f ca="1">DATEDIF(表1[[#This Row],[入职时间]],TODAY(),"Y")</f>
        <v>15</v>
      </c>
      <c r="M763" s="1">
        <f ca="1">DATEDIF(表1[[#This Row],[工作时间]],TODAY(),"Y")</f>
        <v>5</v>
      </c>
      <c r="N763" s="1">
        <f ca="1">DATEDIF(表1[[#This Row],[出生日期]],TODAY(),"Y")</f>
        <v>26</v>
      </c>
    </row>
    <row r="764" spans="1:14" ht="16.5" x14ac:dyDescent="0.2">
      <c r="A764" s="1" t="s">
        <v>1945</v>
      </c>
      <c r="B764" s="1" t="s">
        <v>822</v>
      </c>
      <c r="C764" s="3" t="s">
        <v>46</v>
      </c>
      <c r="D764" s="1" t="str">
        <f>VLOOKUP(表1[[#This Row],[部门]],表2[],2,0)</f>
        <v>生产</v>
      </c>
      <c r="E764" s="1" t="s">
        <v>3485</v>
      </c>
      <c r="F764" s="1" t="s">
        <v>3068</v>
      </c>
      <c r="G764" s="1" t="str">
        <f>IF(MOD(MID(表1[[#This Row],[身份证号]],17,1),2)=1,"男","女")</f>
        <v>女</v>
      </c>
      <c r="H764" s="1" t="str">
        <f>TEXT(MID(表1[[#This Row],[身份证号]],7,8),"0000-00-00")</f>
        <v>1982-06-24</v>
      </c>
      <c r="I764" s="1" t="s">
        <v>3434</v>
      </c>
      <c r="J764" s="6">
        <v>38570</v>
      </c>
      <c r="K764" s="6">
        <v>38570</v>
      </c>
      <c r="L764" s="5">
        <f ca="1">DATEDIF(表1[[#This Row],[入职时间]],TODAY(),"Y")</f>
        <v>13</v>
      </c>
      <c r="M764" s="1">
        <f ca="1">DATEDIF(表1[[#This Row],[工作时间]],TODAY(),"Y")</f>
        <v>13</v>
      </c>
      <c r="N764" s="1">
        <f ca="1">DATEDIF(表1[[#This Row],[出生日期]],TODAY(),"Y")</f>
        <v>36</v>
      </c>
    </row>
    <row r="765" spans="1:14" ht="16.5" x14ac:dyDescent="0.2">
      <c r="A765" s="1" t="s">
        <v>1946</v>
      </c>
      <c r="B765" s="1" t="s">
        <v>823</v>
      </c>
      <c r="C765" s="3" t="s">
        <v>46</v>
      </c>
      <c r="D765" s="1" t="str">
        <f>VLOOKUP(表1[[#This Row],[部门]],表2[],2,0)</f>
        <v>生产</v>
      </c>
      <c r="E765" s="1" t="s">
        <v>3485</v>
      </c>
      <c r="F765" s="1" t="s">
        <v>3069</v>
      </c>
      <c r="G765" s="1" t="str">
        <f>IF(MOD(MID(表1[[#This Row],[身份证号]],17,1),2)=1,"男","女")</f>
        <v>女</v>
      </c>
      <c r="H765" s="1" t="str">
        <f>TEXT(MID(表1[[#This Row],[身份证号]],7,8),"0000-00-00")</f>
        <v>1986-04-14</v>
      </c>
      <c r="I765" s="1" t="s">
        <v>3434</v>
      </c>
      <c r="J765" s="6">
        <v>39595</v>
      </c>
      <c r="K765" s="6">
        <v>39595</v>
      </c>
      <c r="L765" s="5">
        <f ca="1">DATEDIF(表1[[#This Row],[入职时间]],TODAY(),"Y")</f>
        <v>10</v>
      </c>
      <c r="M765" s="1">
        <f ca="1">DATEDIF(表1[[#This Row],[工作时间]],TODAY(),"Y")</f>
        <v>10</v>
      </c>
      <c r="N765" s="1">
        <f ca="1">DATEDIF(表1[[#This Row],[出生日期]],TODAY(),"Y")</f>
        <v>32</v>
      </c>
    </row>
    <row r="766" spans="1:14" ht="16.5" x14ac:dyDescent="0.2">
      <c r="A766" s="1" t="s">
        <v>1947</v>
      </c>
      <c r="B766" s="1" t="s">
        <v>824</v>
      </c>
      <c r="C766" s="3" t="s">
        <v>46</v>
      </c>
      <c r="D766" s="1" t="str">
        <f>VLOOKUP(表1[[#This Row],[部门]],表2[],2,0)</f>
        <v>生产</v>
      </c>
      <c r="E766" s="1" t="s">
        <v>3485</v>
      </c>
      <c r="F766" s="1" t="s">
        <v>3070</v>
      </c>
      <c r="G766" s="1" t="str">
        <f>IF(MOD(MID(表1[[#This Row],[身份证号]],17,1),2)=1,"男","女")</f>
        <v>女</v>
      </c>
      <c r="H766" s="1" t="str">
        <f>TEXT(MID(表1[[#This Row],[身份证号]],7,8),"0000-00-00")</f>
        <v>1991-02-06</v>
      </c>
      <c r="I766" s="1" t="s">
        <v>3434</v>
      </c>
      <c r="J766" s="6">
        <v>41339</v>
      </c>
      <c r="K766" s="6">
        <v>41339</v>
      </c>
      <c r="L766" s="5">
        <f ca="1">DATEDIF(表1[[#This Row],[入职时间]],TODAY(),"Y")</f>
        <v>5</v>
      </c>
      <c r="M766" s="1">
        <f ca="1">DATEDIF(表1[[#This Row],[工作时间]],TODAY(),"Y")</f>
        <v>5</v>
      </c>
      <c r="N766" s="1">
        <f ca="1">DATEDIF(表1[[#This Row],[出生日期]],TODAY(),"Y")</f>
        <v>27</v>
      </c>
    </row>
    <row r="767" spans="1:14" ht="16.5" x14ac:dyDescent="0.2">
      <c r="A767" s="1" t="s">
        <v>1948</v>
      </c>
      <c r="B767" s="1" t="s">
        <v>825</v>
      </c>
      <c r="C767" s="3" t="s">
        <v>46</v>
      </c>
      <c r="D767" s="1" t="str">
        <f>VLOOKUP(表1[[#This Row],[部门]],表2[],2,0)</f>
        <v>生产</v>
      </c>
      <c r="E767" s="1" t="s">
        <v>3485</v>
      </c>
      <c r="F767" s="1" t="s">
        <v>3071</v>
      </c>
      <c r="G767" s="1" t="str">
        <f>IF(MOD(MID(表1[[#This Row],[身份证号]],17,1),2)=1,"男","女")</f>
        <v>女</v>
      </c>
      <c r="H767" s="1" t="str">
        <f>TEXT(MID(表1[[#This Row],[身份证号]],7,8),"0000-00-00")</f>
        <v>1981-07-04</v>
      </c>
      <c r="I767" s="1" t="s">
        <v>3434</v>
      </c>
      <c r="J767" s="6">
        <v>39802</v>
      </c>
      <c r="K767" s="6">
        <v>39802</v>
      </c>
      <c r="L767" s="5">
        <f ca="1">DATEDIF(表1[[#This Row],[入职时间]],TODAY(),"Y")</f>
        <v>9</v>
      </c>
      <c r="M767" s="1">
        <f ca="1">DATEDIF(表1[[#This Row],[工作时间]],TODAY(),"Y")</f>
        <v>9</v>
      </c>
      <c r="N767" s="1">
        <f ca="1">DATEDIF(表1[[#This Row],[出生日期]],TODAY(),"Y")</f>
        <v>37</v>
      </c>
    </row>
    <row r="768" spans="1:14" ht="16.5" x14ac:dyDescent="0.2">
      <c r="A768" s="1" t="s">
        <v>1949</v>
      </c>
      <c r="B768" s="1" t="s">
        <v>826</v>
      </c>
      <c r="C768" s="3" t="s">
        <v>46</v>
      </c>
      <c r="D768" s="1" t="str">
        <f>VLOOKUP(表1[[#This Row],[部门]],表2[],2,0)</f>
        <v>生产</v>
      </c>
      <c r="E768" s="1" t="s">
        <v>3485</v>
      </c>
      <c r="F768" s="1" t="s">
        <v>3072</v>
      </c>
      <c r="G768" s="1" t="str">
        <f>IF(MOD(MID(表1[[#This Row],[身份证号]],17,1),2)=1,"男","女")</f>
        <v>女</v>
      </c>
      <c r="H768" s="1" t="str">
        <f>TEXT(MID(表1[[#This Row],[身份证号]],7,8),"0000-00-00")</f>
        <v>1981-06-26</v>
      </c>
      <c r="I768" s="1" t="s">
        <v>3434</v>
      </c>
      <c r="J768" s="6">
        <v>39362</v>
      </c>
      <c r="K768" s="6">
        <v>39362</v>
      </c>
      <c r="L768" s="5">
        <f ca="1">DATEDIF(表1[[#This Row],[入职时间]],TODAY(),"Y")</f>
        <v>10</v>
      </c>
      <c r="M768" s="1">
        <f ca="1">DATEDIF(表1[[#This Row],[工作时间]],TODAY(),"Y")</f>
        <v>10</v>
      </c>
      <c r="N768" s="1">
        <f ca="1">DATEDIF(表1[[#This Row],[出生日期]],TODAY(),"Y")</f>
        <v>37</v>
      </c>
    </row>
    <row r="769" spans="1:14" ht="16.5" x14ac:dyDescent="0.2">
      <c r="A769" s="1" t="s">
        <v>1950</v>
      </c>
      <c r="B769" s="1" t="s">
        <v>827</v>
      </c>
      <c r="C769" s="3" t="s">
        <v>46</v>
      </c>
      <c r="D769" s="1" t="str">
        <f>VLOOKUP(表1[[#This Row],[部门]],表2[],2,0)</f>
        <v>生产</v>
      </c>
      <c r="E769" s="1" t="s">
        <v>3485</v>
      </c>
      <c r="F769" s="1" t="s">
        <v>3073</v>
      </c>
      <c r="G769" s="1" t="str">
        <f>IF(MOD(MID(表1[[#This Row],[身份证号]],17,1),2)=1,"男","女")</f>
        <v>女</v>
      </c>
      <c r="H769" s="1" t="str">
        <f>TEXT(MID(表1[[#This Row],[身份证号]],7,8),"0000-00-00")</f>
        <v>1990-07-16</v>
      </c>
      <c r="I769" s="1" t="s">
        <v>3434</v>
      </c>
      <c r="J769" s="6">
        <v>39357</v>
      </c>
      <c r="K769" s="6">
        <v>40737</v>
      </c>
      <c r="L769" s="5">
        <f ca="1">DATEDIF(表1[[#This Row],[入职时间]],TODAY(),"Y")</f>
        <v>10</v>
      </c>
      <c r="M769" s="1">
        <f ca="1">DATEDIF(表1[[#This Row],[工作时间]],TODAY(),"Y")</f>
        <v>7</v>
      </c>
      <c r="N769" s="1">
        <f ca="1">DATEDIF(表1[[#This Row],[出生日期]],TODAY(),"Y")</f>
        <v>28</v>
      </c>
    </row>
    <row r="770" spans="1:14" ht="16.5" x14ac:dyDescent="0.2">
      <c r="A770" s="1" t="s">
        <v>1951</v>
      </c>
      <c r="B770" s="1" t="s">
        <v>828</v>
      </c>
      <c r="C770" s="3" t="s">
        <v>46</v>
      </c>
      <c r="D770" s="1" t="str">
        <f>VLOOKUP(表1[[#This Row],[部门]],表2[],2,0)</f>
        <v>生产</v>
      </c>
      <c r="E770" s="1" t="s">
        <v>3485</v>
      </c>
      <c r="F770" s="1" t="s">
        <v>3074</v>
      </c>
      <c r="G770" s="1" t="str">
        <f>IF(MOD(MID(表1[[#This Row],[身份证号]],17,1),2)=1,"男","女")</f>
        <v>女</v>
      </c>
      <c r="H770" s="1" t="str">
        <f>TEXT(MID(表1[[#This Row],[身份证号]],7,8),"0000-00-00")</f>
        <v>1984-05-18</v>
      </c>
      <c r="I770" s="1" t="s">
        <v>3434</v>
      </c>
      <c r="J770" s="6">
        <v>41094</v>
      </c>
      <c r="K770" s="6">
        <v>41094</v>
      </c>
      <c r="L770" s="5">
        <f ca="1">DATEDIF(表1[[#This Row],[入职时间]],TODAY(),"Y")</f>
        <v>6</v>
      </c>
      <c r="M770" s="1">
        <f ca="1">DATEDIF(表1[[#This Row],[工作时间]],TODAY(),"Y")</f>
        <v>6</v>
      </c>
      <c r="N770" s="1">
        <f ca="1">DATEDIF(表1[[#This Row],[出生日期]],TODAY(),"Y")</f>
        <v>34</v>
      </c>
    </row>
    <row r="771" spans="1:14" ht="16.5" x14ac:dyDescent="0.2">
      <c r="A771" s="1" t="s">
        <v>1952</v>
      </c>
      <c r="B771" s="1" t="s">
        <v>829</v>
      </c>
      <c r="C771" s="3" t="s">
        <v>46</v>
      </c>
      <c r="D771" s="1" t="str">
        <f>VLOOKUP(表1[[#This Row],[部门]],表2[],2,0)</f>
        <v>生产</v>
      </c>
      <c r="E771" s="1" t="s">
        <v>3485</v>
      </c>
      <c r="F771" s="1" t="s">
        <v>3075</v>
      </c>
      <c r="G771" s="1" t="str">
        <f>IF(MOD(MID(表1[[#This Row],[身份证号]],17,1),2)=1,"男","女")</f>
        <v>女</v>
      </c>
      <c r="H771" s="1" t="str">
        <f>TEXT(MID(表1[[#This Row],[身份证号]],7,8),"0000-00-00")</f>
        <v>1993-09-22</v>
      </c>
      <c r="I771" s="1" t="s">
        <v>3434</v>
      </c>
      <c r="J771" s="6">
        <v>41089</v>
      </c>
      <c r="K771" s="6">
        <v>41936</v>
      </c>
      <c r="L771" s="5">
        <f ca="1">DATEDIF(表1[[#This Row],[入职时间]],TODAY(),"Y")</f>
        <v>6</v>
      </c>
      <c r="M771" s="1">
        <f ca="1">DATEDIF(表1[[#This Row],[工作时间]],TODAY(),"Y")</f>
        <v>3</v>
      </c>
      <c r="N771" s="1">
        <f ca="1">DATEDIF(表1[[#This Row],[出生日期]],TODAY(),"Y")</f>
        <v>24</v>
      </c>
    </row>
    <row r="772" spans="1:14" ht="16.5" x14ac:dyDescent="0.2">
      <c r="A772" s="1" t="s">
        <v>1953</v>
      </c>
      <c r="B772" s="1" t="s">
        <v>830</v>
      </c>
      <c r="C772" s="3" t="s">
        <v>46</v>
      </c>
      <c r="D772" s="1" t="str">
        <f>VLOOKUP(表1[[#This Row],[部门]],表2[],2,0)</f>
        <v>生产</v>
      </c>
      <c r="E772" s="1" t="s">
        <v>3485</v>
      </c>
      <c r="F772" s="1" t="s">
        <v>3076</v>
      </c>
      <c r="G772" s="1" t="str">
        <f>IF(MOD(MID(表1[[#This Row],[身份证号]],17,1),2)=1,"男","女")</f>
        <v>女</v>
      </c>
      <c r="H772" s="1" t="str">
        <f>TEXT(MID(表1[[#This Row],[身份证号]],7,8),"0000-00-00")</f>
        <v>1977-02-19</v>
      </c>
      <c r="I772" s="1" t="s">
        <v>3434</v>
      </c>
      <c r="J772" s="6">
        <v>36519</v>
      </c>
      <c r="K772" s="6">
        <v>36519</v>
      </c>
      <c r="L772" s="5">
        <f ca="1">DATEDIF(表1[[#This Row],[入职时间]],TODAY(),"Y")</f>
        <v>18</v>
      </c>
      <c r="M772" s="1">
        <f ca="1">DATEDIF(表1[[#This Row],[工作时间]],TODAY(),"Y")</f>
        <v>18</v>
      </c>
      <c r="N772" s="1">
        <f ca="1">DATEDIF(表1[[#This Row],[出生日期]],TODAY(),"Y")</f>
        <v>41</v>
      </c>
    </row>
    <row r="773" spans="1:14" ht="16.5" x14ac:dyDescent="0.2">
      <c r="A773" s="1" t="s">
        <v>1954</v>
      </c>
      <c r="B773" s="1" t="s">
        <v>831</v>
      </c>
      <c r="C773" s="3" t="s">
        <v>46</v>
      </c>
      <c r="D773" s="1" t="str">
        <f>VLOOKUP(表1[[#This Row],[部门]],表2[],2,0)</f>
        <v>生产</v>
      </c>
      <c r="E773" s="1" t="s">
        <v>3485</v>
      </c>
      <c r="F773" s="1" t="s">
        <v>3077</v>
      </c>
      <c r="G773" s="1" t="str">
        <f>IF(MOD(MID(表1[[#This Row],[身份证号]],17,1),2)=1,"男","女")</f>
        <v>女</v>
      </c>
      <c r="H773" s="1" t="str">
        <f>TEXT(MID(表1[[#This Row],[身份证号]],7,8),"0000-00-00")</f>
        <v>1984-08-06</v>
      </c>
      <c r="I773" s="1" t="s">
        <v>3434</v>
      </c>
      <c r="J773" s="6">
        <v>41333</v>
      </c>
      <c r="K773" s="6">
        <v>40688</v>
      </c>
      <c r="L773" s="5">
        <f ca="1">DATEDIF(表1[[#This Row],[入职时间]],TODAY(),"Y")</f>
        <v>5</v>
      </c>
      <c r="M773" s="1">
        <f ca="1">DATEDIF(表1[[#This Row],[工作时间]],TODAY(),"Y")</f>
        <v>7</v>
      </c>
      <c r="N773" s="1">
        <f ca="1">DATEDIF(表1[[#This Row],[出生日期]],TODAY(),"Y")</f>
        <v>34</v>
      </c>
    </row>
    <row r="774" spans="1:14" ht="16.5" x14ac:dyDescent="0.2">
      <c r="A774" s="1" t="s">
        <v>1955</v>
      </c>
      <c r="B774" s="1" t="s">
        <v>832</v>
      </c>
      <c r="C774" s="3" t="s">
        <v>46</v>
      </c>
      <c r="D774" s="1" t="str">
        <f>VLOOKUP(表1[[#This Row],[部门]],表2[],2,0)</f>
        <v>生产</v>
      </c>
      <c r="E774" s="1" t="s">
        <v>3485</v>
      </c>
      <c r="F774" s="1" t="s">
        <v>3078</v>
      </c>
      <c r="G774" s="1" t="str">
        <f>IF(MOD(MID(表1[[#This Row],[身份证号]],17,1),2)=1,"男","女")</f>
        <v>女</v>
      </c>
      <c r="H774" s="1" t="str">
        <f>TEXT(MID(表1[[#This Row],[身份证号]],7,8),"0000-00-00")</f>
        <v>1984-11-06</v>
      </c>
      <c r="I774" s="1" t="s">
        <v>3434</v>
      </c>
      <c r="J774" s="6">
        <v>39892</v>
      </c>
      <c r="K774" s="6">
        <v>39892</v>
      </c>
      <c r="L774" s="5">
        <f ca="1">DATEDIF(表1[[#This Row],[入职时间]],TODAY(),"Y")</f>
        <v>9</v>
      </c>
      <c r="M774" s="1">
        <f ca="1">DATEDIF(表1[[#This Row],[工作时间]],TODAY(),"Y")</f>
        <v>9</v>
      </c>
      <c r="N774" s="1">
        <f ca="1">DATEDIF(表1[[#This Row],[出生日期]],TODAY(),"Y")</f>
        <v>33</v>
      </c>
    </row>
    <row r="775" spans="1:14" ht="16.5" x14ac:dyDescent="0.2">
      <c r="A775" s="1" t="s">
        <v>1956</v>
      </c>
      <c r="B775" s="1" t="s">
        <v>833</v>
      </c>
      <c r="C775" s="3" t="s">
        <v>46</v>
      </c>
      <c r="D775" s="1" t="str">
        <f>VLOOKUP(表1[[#This Row],[部门]],表2[],2,0)</f>
        <v>生产</v>
      </c>
      <c r="E775" s="1" t="s">
        <v>3485</v>
      </c>
      <c r="F775" s="1" t="s">
        <v>3079</v>
      </c>
      <c r="G775" s="1" t="str">
        <f>IF(MOD(MID(表1[[#This Row],[身份证号]],17,1),2)=1,"男","女")</f>
        <v>女</v>
      </c>
      <c r="H775" s="1" t="str">
        <f>TEXT(MID(表1[[#This Row],[身份证号]],7,8),"0000-00-00")</f>
        <v>1988-12-26</v>
      </c>
      <c r="I775" s="1" t="s">
        <v>3434</v>
      </c>
      <c r="J775" s="6">
        <v>40229</v>
      </c>
      <c r="K775" s="6">
        <v>40229</v>
      </c>
      <c r="L775" s="5">
        <f ca="1">DATEDIF(表1[[#This Row],[入职时间]],TODAY(),"Y")</f>
        <v>8</v>
      </c>
      <c r="M775" s="1">
        <f ca="1">DATEDIF(表1[[#This Row],[工作时间]],TODAY(),"Y")</f>
        <v>8</v>
      </c>
      <c r="N775" s="1">
        <f ca="1">DATEDIF(表1[[#This Row],[出生日期]],TODAY(),"Y")</f>
        <v>29</v>
      </c>
    </row>
    <row r="776" spans="1:14" ht="16.5" x14ac:dyDescent="0.2">
      <c r="A776" s="1" t="s">
        <v>1957</v>
      </c>
      <c r="B776" s="1" t="s">
        <v>834</v>
      </c>
      <c r="C776" s="3" t="s">
        <v>46</v>
      </c>
      <c r="D776" s="1" t="str">
        <f>VLOOKUP(表1[[#This Row],[部门]],表2[],2,0)</f>
        <v>生产</v>
      </c>
      <c r="E776" s="1" t="s">
        <v>3485</v>
      </c>
      <c r="F776" s="1" t="s">
        <v>3080</v>
      </c>
      <c r="G776" s="1" t="str">
        <f>IF(MOD(MID(表1[[#This Row],[身份证号]],17,1),2)=1,"男","女")</f>
        <v>女</v>
      </c>
      <c r="H776" s="1" t="str">
        <f>TEXT(MID(表1[[#This Row],[身份证号]],7,8),"0000-00-00")</f>
        <v>1977-02-22</v>
      </c>
      <c r="I776" s="1" t="s">
        <v>3434</v>
      </c>
      <c r="J776" s="6">
        <v>37020</v>
      </c>
      <c r="K776" s="6">
        <v>37020</v>
      </c>
      <c r="L776" s="5">
        <f ca="1">DATEDIF(表1[[#This Row],[入职时间]],TODAY(),"Y")</f>
        <v>17</v>
      </c>
      <c r="M776" s="1">
        <f ca="1">DATEDIF(表1[[#This Row],[工作时间]],TODAY(),"Y")</f>
        <v>17</v>
      </c>
      <c r="N776" s="1">
        <f ca="1">DATEDIF(表1[[#This Row],[出生日期]],TODAY(),"Y")</f>
        <v>41</v>
      </c>
    </row>
    <row r="777" spans="1:14" ht="16.5" x14ac:dyDescent="0.2">
      <c r="A777" s="1" t="s">
        <v>1958</v>
      </c>
      <c r="B777" s="1" t="s">
        <v>835</v>
      </c>
      <c r="C777" s="3" t="s">
        <v>46</v>
      </c>
      <c r="D777" s="1" t="str">
        <f>VLOOKUP(表1[[#This Row],[部门]],表2[],2,0)</f>
        <v>生产</v>
      </c>
      <c r="E777" s="1" t="s">
        <v>3485</v>
      </c>
      <c r="F777" s="1" t="s">
        <v>3081</v>
      </c>
      <c r="G777" s="1" t="str">
        <f>IF(MOD(MID(表1[[#This Row],[身份证号]],17,1),2)=1,"男","女")</f>
        <v>女</v>
      </c>
      <c r="H777" s="1" t="str">
        <f>TEXT(MID(表1[[#This Row],[身份证号]],7,8),"0000-00-00")</f>
        <v>1992-08-15</v>
      </c>
      <c r="I777" s="1" t="s">
        <v>3434</v>
      </c>
      <c r="J777" s="6">
        <v>41866</v>
      </c>
      <c r="K777" s="6">
        <v>41866</v>
      </c>
      <c r="L777" s="5">
        <f ca="1">DATEDIF(表1[[#This Row],[入职时间]],TODAY(),"Y")</f>
        <v>4</v>
      </c>
      <c r="M777" s="1">
        <f ca="1">DATEDIF(表1[[#This Row],[工作时间]],TODAY(),"Y")</f>
        <v>4</v>
      </c>
      <c r="N777" s="1">
        <f ca="1">DATEDIF(表1[[#This Row],[出生日期]],TODAY(),"Y")</f>
        <v>26</v>
      </c>
    </row>
    <row r="778" spans="1:14" ht="16.5" x14ac:dyDescent="0.2">
      <c r="A778" s="1" t="s">
        <v>1959</v>
      </c>
      <c r="B778" s="1" t="s">
        <v>836</v>
      </c>
      <c r="C778" s="3" t="s">
        <v>46</v>
      </c>
      <c r="D778" s="1" t="str">
        <f>VLOOKUP(表1[[#This Row],[部门]],表2[],2,0)</f>
        <v>生产</v>
      </c>
      <c r="E778" s="1" t="s">
        <v>3485</v>
      </c>
      <c r="F778" s="1" t="s">
        <v>3082</v>
      </c>
      <c r="G778" s="1" t="str">
        <f>IF(MOD(MID(表1[[#This Row],[身份证号]],17,1),2)=1,"男","女")</f>
        <v>女</v>
      </c>
      <c r="H778" s="1" t="str">
        <f>TEXT(MID(表1[[#This Row],[身份证号]],7,8),"0000-00-00")</f>
        <v>1978-01-26</v>
      </c>
      <c r="I778" s="1" t="s">
        <v>3434</v>
      </c>
      <c r="J778" s="6">
        <v>37210</v>
      </c>
      <c r="K778" s="6">
        <v>37210</v>
      </c>
      <c r="L778" s="5">
        <f ca="1">DATEDIF(表1[[#This Row],[入职时间]],TODAY(),"Y")</f>
        <v>16</v>
      </c>
      <c r="M778" s="1">
        <f ca="1">DATEDIF(表1[[#This Row],[工作时间]],TODAY(),"Y")</f>
        <v>16</v>
      </c>
      <c r="N778" s="1">
        <f ca="1">DATEDIF(表1[[#This Row],[出生日期]],TODAY(),"Y")</f>
        <v>40</v>
      </c>
    </row>
    <row r="779" spans="1:14" ht="16.5" x14ac:dyDescent="0.2">
      <c r="A779" s="1" t="s">
        <v>1960</v>
      </c>
      <c r="B779" s="1" t="s">
        <v>837</v>
      </c>
      <c r="C779" s="3" t="s">
        <v>46</v>
      </c>
      <c r="D779" s="1" t="str">
        <f>VLOOKUP(表1[[#This Row],[部门]],表2[],2,0)</f>
        <v>生产</v>
      </c>
      <c r="E779" s="1" t="s">
        <v>3485</v>
      </c>
      <c r="F779" s="1" t="s">
        <v>3083</v>
      </c>
      <c r="G779" s="1" t="str">
        <f>IF(MOD(MID(表1[[#This Row],[身份证号]],17,1),2)=1,"男","女")</f>
        <v>女</v>
      </c>
      <c r="H779" s="1" t="str">
        <f>TEXT(MID(表1[[#This Row],[身份证号]],7,8),"0000-00-00")</f>
        <v>1991-04-01</v>
      </c>
      <c r="I779" s="1" t="s">
        <v>3434</v>
      </c>
      <c r="J779" s="6">
        <v>42355</v>
      </c>
      <c r="K779" s="6">
        <v>42355</v>
      </c>
      <c r="L779" s="5">
        <f ca="1">DATEDIF(表1[[#This Row],[入职时间]],TODAY(),"Y")</f>
        <v>2</v>
      </c>
      <c r="M779" s="1">
        <f ca="1">DATEDIF(表1[[#This Row],[工作时间]],TODAY(),"Y")</f>
        <v>2</v>
      </c>
      <c r="N779" s="1">
        <f ca="1">DATEDIF(表1[[#This Row],[出生日期]],TODAY(),"Y")</f>
        <v>27</v>
      </c>
    </row>
    <row r="780" spans="1:14" ht="16.5" x14ac:dyDescent="0.2">
      <c r="A780" s="1" t="s">
        <v>1961</v>
      </c>
      <c r="B780" s="1" t="s">
        <v>838</v>
      </c>
      <c r="C780" s="3" t="s">
        <v>46</v>
      </c>
      <c r="D780" s="1" t="str">
        <f>VLOOKUP(表1[[#This Row],[部门]],表2[],2,0)</f>
        <v>生产</v>
      </c>
      <c r="E780" s="1" t="s">
        <v>3485</v>
      </c>
      <c r="F780" s="1" t="s">
        <v>3084</v>
      </c>
      <c r="G780" s="1" t="str">
        <f>IF(MOD(MID(表1[[#This Row],[身份证号]],17,1),2)=1,"男","女")</f>
        <v>女</v>
      </c>
      <c r="H780" s="1" t="str">
        <f>TEXT(MID(表1[[#This Row],[身份证号]],7,8),"0000-00-00")</f>
        <v>1976-04-27</v>
      </c>
      <c r="I780" s="1" t="s">
        <v>3434</v>
      </c>
      <c r="J780" s="6">
        <v>40909</v>
      </c>
      <c r="K780" s="6">
        <v>37314</v>
      </c>
      <c r="L780" s="5">
        <f ca="1">DATEDIF(表1[[#This Row],[入职时间]],TODAY(),"Y")</f>
        <v>6</v>
      </c>
      <c r="M780" s="1">
        <f ca="1">DATEDIF(表1[[#This Row],[工作时间]],TODAY(),"Y")</f>
        <v>16</v>
      </c>
      <c r="N780" s="1">
        <f ca="1">DATEDIF(表1[[#This Row],[出生日期]],TODAY(),"Y")</f>
        <v>42</v>
      </c>
    </row>
    <row r="781" spans="1:14" ht="16.5" x14ac:dyDescent="0.2">
      <c r="A781" s="1" t="s">
        <v>1962</v>
      </c>
      <c r="B781" s="1" t="s">
        <v>839</v>
      </c>
      <c r="C781" s="3" t="s">
        <v>46</v>
      </c>
      <c r="D781" s="1" t="str">
        <f>VLOOKUP(表1[[#This Row],[部门]],表2[],2,0)</f>
        <v>生产</v>
      </c>
      <c r="E781" s="1" t="s">
        <v>3485</v>
      </c>
      <c r="F781" s="1" t="s">
        <v>3085</v>
      </c>
      <c r="G781" s="1" t="str">
        <f>IF(MOD(MID(表1[[#This Row],[身份证号]],17,1),2)=1,"男","女")</f>
        <v>女</v>
      </c>
      <c r="H781" s="1" t="str">
        <f>TEXT(MID(表1[[#This Row],[身份证号]],7,8),"0000-00-00")</f>
        <v>1988-07-31</v>
      </c>
      <c r="I781" s="1" t="s">
        <v>3434</v>
      </c>
      <c r="J781" s="6">
        <v>42220</v>
      </c>
      <c r="K781" s="6">
        <v>42220</v>
      </c>
      <c r="L781" s="5">
        <f ca="1">DATEDIF(表1[[#This Row],[入职时间]],TODAY(),"Y")</f>
        <v>3</v>
      </c>
      <c r="M781" s="1">
        <f ca="1">DATEDIF(表1[[#This Row],[工作时间]],TODAY(),"Y")</f>
        <v>3</v>
      </c>
      <c r="N781" s="1">
        <f ca="1">DATEDIF(表1[[#This Row],[出生日期]],TODAY(),"Y")</f>
        <v>30</v>
      </c>
    </row>
    <row r="782" spans="1:14" ht="16.5" x14ac:dyDescent="0.2">
      <c r="A782" s="1" t="s">
        <v>1963</v>
      </c>
      <c r="B782" s="1" t="s">
        <v>840</v>
      </c>
      <c r="C782" s="3" t="s">
        <v>46</v>
      </c>
      <c r="D782" s="1" t="str">
        <f>VLOOKUP(表1[[#This Row],[部门]],表2[],2,0)</f>
        <v>生产</v>
      </c>
      <c r="E782" s="1" t="s">
        <v>3485</v>
      </c>
      <c r="F782" s="1" t="s">
        <v>3086</v>
      </c>
      <c r="G782" s="1" t="str">
        <f>IF(MOD(MID(表1[[#This Row],[身份证号]],17,1),2)=1,"男","女")</f>
        <v>女</v>
      </c>
      <c r="H782" s="1" t="str">
        <f>TEXT(MID(表1[[#This Row],[身份证号]],7,8),"0000-00-00")</f>
        <v>1994-12-19</v>
      </c>
      <c r="I782" s="1" t="s">
        <v>3434</v>
      </c>
      <c r="J782" s="6">
        <v>42411</v>
      </c>
      <c r="K782" s="6">
        <v>42411</v>
      </c>
      <c r="L782" s="5">
        <f ca="1">DATEDIF(表1[[#This Row],[入职时间]],TODAY(),"Y")</f>
        <v>2</v>
      </c>
      <c r="M782" s="1">
        <f ca="1">DATEDIF(表1[[#This Row],[工作时间]],TODAY(),"Y")</f>
        <v>2</v>
      </c>
      <c r="N782" s="1">
        <f ca="1">DATEDIF(表1[[#This Row],[出生日期]],TODAY(),"Y")</f>
        <v>23</v>
      </c>
    </row>
    <row r="783" spans="1:14" ht="16.5" x14ac:dyDescent="0.2">
      <c r="A783" s="1" t="s">
        <v>1964</v>
      </c>
      <c r="B783" s="1" t="s">
        <v>841</v>
      </c>
      <c r="C783" s="3" t="s">
        <v>46</v>
      </c>
      <c r="D783" s="1" t="str">
        <f>VLOOKUP(表1[[#This Row],[部门]],表2[],2,0)</f>
        <v>生产</v>
      </c>
      <c r="E783" s="1" t="s">
        <v>3485</v>
      </c>
      <c r="F783" s="1" t="s">
        <v>3087</v>
      </c>
      <c r="G783" s="1" t="str">
        <f>IF(MOD(MID(表1[[#This Row],[身份证号]],17,1),2)=1,"男","女")</f>
        <v>女</v>
      </c>
      <c r="H783" s="1" t="str">
        <f>TEXT(MID(表1[[#This Row],[身份证号]],7,8),"0000-00-00")</f>
        <v>1983-04-14</v>
      </c>
      <c r="I783" s="1" t="s">
        <v>3434</v>
      </c>
      <c r="J783" s="6">
        <v>40624</v>
      </c>
      <c r="K783" s="6">
        <v>39965</v>
      </c>
      <c r="L783" s="5">
        <f ca="1">DATEDIF(表1[[#This Row],[入职时间]],TODAY(),"Y")</f>
        <v>7</v>
      </c>
      <c r="M783" s="1">
        <f ca="1">DATEDIF(表1[[#This Row],[工作时间]],TODAY(),"Y")</f>
        <v>9</v>
      </c>
      <c r="N783" s="1">
        <f ca="1">DATEDIF(表1[[#This Row],[出生日期]],TODAY(),"Y")</f>
        <v>35</v>
      </c>
    </row>
    <row r="784" spans="1:14" ht="16.5" x14ac:dyDescent="0.2">
      <c r="A784" s="1" t="s">
        <v>1965</v>
      </c>
      <c r="B784" s="1" t="s">
        <v>842</v>
      </c>
      <c r="C784" s="3" t="s">
        <v>46</v>
      </c>
      <c r="D784" s="1" t="str">
        <f>VLOOKUP(表1[[#This Row],[部门]],表2[],2,0)</f>
        <v>生产</v>
      </c>
      <c r="E784" s="1" t="s">
        <v>3485</v>
      </c>
      <c r="F784" s="1" t="s">
        <v>3088</v>
      </c>
      <c r="G784" s="1" t="str">
        <f>IF(MOD(MID(表1[[#This Row],[身份证号]],17,1),2)=1,"男","女")</f>
        <v>女</v>
      </c>
      <c r="H784" s="1" t="str">
        <f>TEXT(MID(表1[[#This Row],[身份证号]],7,8),"0000-00-00")</f>
        <v>1986-05-06</v>
      </c>
      <c r="I784" s="1" t="s">
        <v>3434</v>
      </c>
      <c r="J784" s="6">
        <v>40575</v>
      </c>
      <c r="K784" s="6">
        <v>40575</v>
      </c>
      <c r="L784" s="5">
        <f ca="1">DATEDIF(表1[[#This Row],[入职时间]],TODAY(),"Y")</f>
        <v>7</v>
      </c>
      <c r="M784" s="1">
        <f ca="1">DATEDIF(表1[[#This Row],[工作时间]],TODAY(),"Y")</f>
        <v>7</v>
      </c>
      <c r="N784" s="1">
        <f ca="1">DATEDIF(表1[[#This Row],[出生日期]],TODAY(),"Y")</f>
        <v>32</v>
      </c>
    </row>
    <row r="785" spans="1:14" ht="16.5" x14ac:dyDescent="0.2">
      <c r="A785" s="1" t="s">
        <v>1966</v>
      </c>
      <c r="B785" s="1" t="s">
        <v>843</v>
      </c>
      <c r="C785" s="3" t="s">
        <v>46</v>
      </c>
      <c r="D785" s="1" t="str">
        <f>VLOOKUP(表1[[#This Row],[部门]],表2[],2,0)</f>
        <v>生产</v>
      </c>
      <c r="E785" s="1" t="s">
        <v>3485</v>
      </c>
      <c r="F785" s="1" t="s">
        <v>3089</v>
      </c>
      <c r="G785" s="1" t="str">
        <f>IF(MOD(MID(表1[[#This Row],[身份证号]],17,1),2)=1,"男","女")</f>
        <v>女</v>
      </c>
      <c r="H785" s="1" t="str">
        <f>TEXT(MID(表1[[#This Row],[身份证号]],7,8),"0000-00-00")</f>
        <v>1979-07-29</v>
      </c>
      <c r="I785" s="1" t="s">
        <v>3434</v>
      </c>
      <c r="J785" s="6">
        <v>40993</v>
      </c>
      <c r="K785" s="6">
        <v>38067</v>
      </c>
      <c r="L785" s="5">
        <f ca="1">DATEDIF(表1[[#This Row],[入职时间]],TODAY(),"Y")</f>
        <v>6</v>
      </c>
      <c r="M785" s="1">
        <f ca="1">DATEDIF(表1[[#This Row],[工作时间]],TODAY(),"Y")</f>
        <v>14</v>
      </c>
      <c r="N785" s="1">
        <f ca="1">DATEDIF(表1[[#This Row],[出生日期]],TODAY(),"Y")</f>
        <v>39</v>
      </c>
    </row>
    <row r="786" spans="1:14" ht="16.5" x14ac:dyDescent="0.2">
      <c r="A786" s="1" t="s">
        <v>1967</v>
      </c>
      <c r="B786" s="1" t="s">
        <v>844</v>
      </c>
      <c r="C786" s="3" t="s">
        <v>46</v>
      </c>
      <c r="D786" s="1" t="str">
        <f>VLOOKUP(表1[[#This Row],[部门]],表2[],2,0)</f>
        <v>生产</v>
      </c>
      <c r="E786" s="1" t="s">
        <v>3485</v>
      </c>
      <c r="F786" s="1" t="s">
        <v>3090</v>
      </c>
      <c r="G786" s="1" t="str">
        <f>IF(MOD(MID(表1[[#This Row],[身份证号]],17,1),2)=1,"男","女")</f>
        <v>女</v>
      </c>
      <c r="H786" s="1" t="str">
        <f>TEXT(MID(表1[[#This Row],[身份证号]],7,8),"0000-00-00")</f>
        <v>1978-07-31</v>
      </c>
      <c r="I786" s="1" t="s">
        <v>3434</v>
      </c>
      <c r="J786" s="6">
        <v>38903</v>
      </c>
      <c r="K786" s="6">
        <v>38903</v>
      </c>
      <c r="L786" s="5">
        <f ca="1">DATEDIF(表1[[#This Row],[入职时间]],TODAY(),"Y")</f>
        <v>12</v>
      </c>
      <c r="M786" s="1">
        <f ca="1">DATEDIF(表1[[#This Row],[工作时间]],TODAY(),"Y")</f>
        <v>12</v>
      </c>
      <c r="N786" s="1">
        <f ca="1">DATEDIF(表1[[#This Row],[出生日期]],TODAY(),"Y")</f>
        <v>40</v>
      </c>
    </row>
    <row r="787" spans="1:14" ht="16.5" x14ac:dyDescent="0.2">
      <c r="A787" s="1" t="s">
        <v>1968</v>
      </c>
      <c r="B787" s="1" t="s">
        <v>845</v>
      </c>
      <c r="C787" s="3" t="s">
        <v>46</v>
      </c>
      <c r="D787" s="1" t="str">
        <f>VLOOKUP(表1[[#This Row],[部门]],表2[],2,0)</f>
        <v>生产</v>
      </c>
      <c r="E787" s="1" t="s">
        <v>3485</v>
      </c>
      <c r="F787" s="1" t="s">
        <v>3091</v>
      </c>
      <c r="G787" s="1" t="str">
        <f>IF(MOD(MID(表1[[#This Row],[身份证号]],17,1),2)=1,"男","女")</f>
        <v>女</v>
      </c>
      <c r="H787" s="1" t="str">
        <f>TEXT(MID(表1[[#This Row],[身份证号]],7,8),"0000-00-00")</f>
        <v>1985-09-01</v>
      </c>
      <c r="I787" s="1" t="s">
        <v>3434</v>
      </c>
      <c r="J787" s="6">
        <v>40343</v>
      </c>
      <c r="K787" s="6">
        <v>40343</v>
      </c>
      <c r="L787" s="5">
        <f ca="1">DATEDIF(表1[[#This Row],[入职时间]],TODAY(),"Y")</f>
        <v>8</v>
      </c>
      <c r="M787" s="1">
        <f ca="1">DATEDIF(表1[[#This Row],[工作时间]],TODAY(),"Y")</f>
        <v>8</v>
      </c>
      <c r="N787" s="1">
        <f ca="1">DATEDIF(表1[[#This Row],[出生日期]],TODAY(),"Y")</f>
        <v>32</v>
      </c>
    </row>
    <row r="788" spans="1:14" ht="16.5" x14ac:dyDescent="0.2">
      <c r="A788" s="1" t="s">
        <v>1969</v>
      </c>
      <c r="B788" s="1" t="s">
        <v>846</v>
      </c>
      <c r="C788" s="3" t="s">
        <v>46</v>
      </c>
      <c r="D788" s="1" t="str">
        <f>VLOOKUP(表1[[#This Row],[部门]],表2[],2,0)</f>
        <v>生产</v>
      </c>
      <c r="E788" s="1" t="s">
        <v>3485</v>
      </c>
      <c r="F788" s="1" t="s">
        <v>3092</v>
      </c>
      <c r="G788" s="1" t="str">
        <f>IF(MOD(MID(表1[[#This Row],[身份证号]],17,1),2)=1,"男","女")</f>
        <v>女</v>
      </c>
      <c r="H788" s="1" t="str">
        <f>TEXT(MID(表1[[#This Row],[身份证号]],7,8),"0000-00-00")</f>
        <v>1986-08-21</v>
      </c>
      <c r="I788" s="1" t="s">
        <v>3434</v>
      </c>
      <c r="J788" s="6">
        <v>41249</v>
      </c>
      <c r="K788" s="6">
        <v>41249</v>
      </c>
      <c r="L788" s="5">
        <f ca="1">DATEDIF(表1[[#This Row],[入职时间]],TODAY(),"Y")</f>
        <v>5</v>
      </c>
      <c r="M788" s="1">
        <f ca="1">DATEDIF(表1[[#This Row],[工作时间]],TODAY(),"Y")</f>
        <v>5</v>
      </c>
      <c r="N788" s="1">
        <f ca="1">DATEDIF(表1[[#This Row],[出生日期]],TODAY(),"Y")</f>
        <v>32</v>
      </c>
    </row>
    <row r="789" spans="1:14" ht="16.5" x14ac:dyDescent="0.2">
      <c r="A789" s="1" t="s">
        <v>1970</v>
      </c>
      <c r="B789" s="1" t="s">
        <v>847</v>
      </c>
      <c r="C789" s="3" t="s">
        <v>46</v>
      </c>
      <c r="D789" s="1" t="str">
        <f>VLOOKUP(表1[[#This Row],[部门]],表2[],2,0)</f>
        <v>生产</v>
      </c>
      <c r="E789" s="1" t="s">
        <v>3485</v>
      </c>
      <c r="F789" s="1" t="s">
        <v>3093</v>
      </c>
      <c r="G789" s="1" t="str">
        <f>IF(MOD(MID(表1[[#This Row],[身份证号]],17,1),2)=1,"男","女")</f>
        <v>女</v>
      </c>
      <c r="H789" s="1" t="str">
        <f>TEXT(MID(表1[[#This Row],[身份证号]],7,8),"0000-00-00")</f>
        <v>1987-11-17</v>
      </c>
      <c r="I789" s="1" t="s">
        <v>3434</v>
      </c>
      <c r="J789" s="6">
        <v>40972</v>
      </c>
      <c r="K789" s="6">
        <v>40972</v>
      </c>
      <c r="L789" s="5">
        <f ca="1">DATEDIF(表1[[#This Row],[入职时间]],TODAY(),"Y")</f>
        <v>6</v>
      </c>
      <c r="M789" s="1">
        <f ca="1">DATEDIF(表1[[#This Row],[工作时间]],TODAY(),"Y")</f>
        <v>6</v>
      </c>
      <c r="N789" s="1">
        <f ca="1">DATEDIF(表1[[#This Row],[出生日期]],TODAY(),"Y")</f>
        <v>30</v>
      </c>
    </row>
    <row r="790" spans="1:14" ht="16.5" x14ac:dyDescent="0.2">
      <c r="A790" s="1" t="s">
        <v>1971</v>
      </c>
      <c r="B790" s="1" t="s">
        <v>848</v>
      </c>
      <c r="C790" s="3" t="s">
        <v>46</v>
      </c>
      <c r="D790" s="1" t="str">
        <f>VLOOKUP(表1[[#This Row],[部门]],表2[],2,0)</f>
        <v>生产</v>
      </c>
      <c r="E790" s="1" t="s">
        <v>3485</v>
      </c>
      <c r="F790" s="1" t="s">
        <v>3094</v>
      </c>
      <c r="G790" s="1" t="str">
        <f>IF(MOD(MID(表1[[#This Row],[身份证号]],17,1),2)=1,"男","女")</f>
        <v>女</v>
      </c>
      <c r="H790" s="1" t="str">
        <f>TEXT(MID(表1[[#This Row],[身份证号]],7,8),"0000-00-00")</f>
        <v>1985-05-25</v>
      </c>
      <c r="I790" s="1" t="s">
        <v>3434</v>
      </c>
      <c r="J790" s="6">
        <v>41212</v>
      </c>
      <c r="K790" s="6">
        <v>41042</v>
      </c>
      <c r="L790" s="5">
        <f ca="1">DATEDIF(表1[[#This Row],[入职时间]],TODAY(),"Y")</f>
        <v>5</v>
      </c>
      <c r="M790" s="1">
        <f ca="1">DATEDIF(表1[[#This Row],[工作时间]],TODAY(),"Y")</f>
        <v>6</v>
      </c>
      <c r="N790" s="1">
        <f ca="1">DATEDIF(表1[[#This Row],[出生日期]],TODAY(),"Y")</f>
        <v>33</v>
      </c>
    </row>
    <row r="791" spans="1:14" ht="16.5" x14ac:dyDescent="0.2">
      <c r="A791" s="1" t="s">
        <v>1972</v>
      </c>
      <c r="B791" s="1" t="s">
        <v>849</v>
      </c>
      <c r="C791" s="3" t="s">
        <v>46</v>
      </c>
      <c r="D791" s="1" t="str">
        <f>VLOOKUP(表1[[#This Row],[部门]],表2[],2,0)</f>
        <v>生产</v>
      </c>
      <c r="E791" s="1" t="s">
        <v>3485</v>
      </c>
      <c r="F791" s="1" t="s">
        <v>3095</v>
      </c>
      <c r="G791" s="1" t="str">
        <f>IF(MOD(MID(表1[[#This Row],[身份证号]],17,1),2)=1,"男","女")</f>
        <v>女</v>
      </c>
      <c r="H791" s="1" t="str">
        <f>TEXT(MID(表1[[#This Row],[身份证号]],7,8),"0000-00-00")</f>
        <v>1991-08-16</v>
      </c>
      <c r="I791" s="1" t="s">
        <v>3434</v>
      </c>
      <c r="J791" s="6">
        <v>41207</v>
      </c>
      <c r="K791" s="6">
        <v>40928</v>
      </c>
      <c r="L791" s="5">
        <f ca="1">DATEDIF(表1[[#This Row],[入职时间]],TODAY(),"Y")</f>
        <v>5</v>
      </c>
      <c r="M791" s="1">
        <f ca="1">DATEDIF(表1[[#This Row],[工作时间]],TODAY(),"Y")</f>
        <v>6</v>
      </c>
      <c r="N791" s="1">
        <f ca="1">DATEDIF(表1[[#This Row],[出生日期]],TODAY(),"Y")</f>
        <v>27</v>
      </c>
    </row>
    <row r="792" spans="1:14" ht="16.5" x14ac:dyDescent="0.2">
      <c r="A792" s="1" t="s">
        <v>1973</v>
      </c>
      <c r="B792" s="1" t="s">
        <v>850</v>
      </c>
      <c r="C792" s="2" t="s">
        <v>48</v>
      </c>
      <c r="D792" s="1" t="str">
        <f>VLOOKUP(表1[[#This Row],[部门]],表2[],2,0)</f>
        <v>生产</v>
      </c>
      <c r="E792" s="1" t="s">
        <v>3485</v>
      </c>
      <c r="F792" s="1" t="s">
        <v>3096</v>
      </c>
      <c r="G792" s="1" t="str">
        <f>IF(MOD(MID(表1[[#This Row],[身份证号]],17,1),2)=1,"男","女")</f>
        <v>女</v>
      </c>
      <c r="H792" s="1" t="str">
        <f>TEXT(MID(表1[[#This Row],[身份证号]],7,8),"0000-00-00")</f>
        <v>1978-03-18</v>
      </c>
      <c r="I792" s="1" t="s">
        <v>3434</v>
      </c>
      <c r="J792" s="6">
        <v>37416</v>
      </c>
      <c r="K792" s="6">
        <v>37416</v>
      </c>
      <c r="L792" s="5">
        <f ca="1">DATEDIF(表1[[#This Row],[入职时间]],TODAY(),"Y")</f>
        <v>16</v>
      </c>
      <c r="M792" s="1">
        <f ca="1">DATEDIF(表1[[#This Row],[工作时间]],TODAY(),"Y")</f>
        <v>16</v>
      </c>
      <c r="N792" s="1">
        <f ca="1">DATEDIF(表1[[#This Row],[出生日期]],TODAY(),"Y")</f>
        <v>40</v>
      </c>
    </row>
    <row r="793" spans="1:14" ht="16.5" x14ac:dyDescent="0.2">
      <c r="A793" s="1" t="s">
        <v>1974</v>
      </c>
      <c r="B793" s="1" t="s">
        <v>851</v>
      </c>
      <c r="C793" s="2" t="s">
        <v>48</v>
      </c>
      <c r="D793" s="1" t="str">
        <f>VLOOKUP(表1[[#This Row],[部门]],表2[],2,0)</f>
        <v>生产</v>
      </c>
      <c r="E793" s="1" t="s">
        <v>3485</v>
      </c>
      <c r="F793" s="1" t="s">
        <v>3097</v>
      </c>
      <c r="G793" s="1" t="str">
        <f>IF(MOD(MID(表1[[#This Row],[身份证号]],17,1),2)=1,"男","女")</f>
        <v>女</v>
      </c>
      <c r="H793" s="1" t="str">
        <f>TEXT(MID(表1[[#This Row],[身份证号]],7,8),"0000-00-00")</f>
        <v>1975-09-14</v>
      </c>
      <c r="I793" s="1" t="s">
        <v>3434</v>
      </c>
      <c r="J793" s="6">
        <v>37982</v>
      </c>
      <c r="K793" s="6">
        <v>36725</v>
      </c>
      <c r="L793" s="5">
        <f ca="1">DATEDIF(表1[[#This Row],[入职时间]],TODAY(),"Y")</f>
        <v>14</v>
      </c>
      <c r="M793" s="1">
        <f ca="1">DATEDIF(表1[[#This Row],[工作时间]],TODAY(),"Y")</f>
        <v>18</v>
      </c>
      <c r="N793" s="1">
        <f ca="1">DATEDIF(表1[[#This Row],[出生日期]],TODAY(),"Y")</f>
        <v>42</v>
      </c>
    </row>
    <row r="794" spans="1:14" ht="16.5" x14ac:dyDescent="0.2">
      <c r="A794" s="1" t="s">
        <v>1975</v>
      </c>
      <c r="B794" s="1" t="s">
        <v>852</v>
      </c>
      <c r="C794" s="2" t="s">
        <v>48</v>
      </c>
      <c r="D794" s="1" t="str">
        <f>VLOOKUP(表1[[#This Row],[部门]],表2[],2,0)</f>
        <v>生产</v>
      </c>
      <c r="E794" s="1" t="s">
        <v>3485</v>
      </c>
      <c r="F794" s="1" t="s">
        <v>3098</v>
      </c>
      <c r="G794" s="1" t="str">
        <f>IF(MOD(MID(表1[[#This Row],[身份证号]],17,1),2)=1,"男","女")</f>
        <v>女</v>
      </c>
      <c r="H794" s="1" t="str">
        <f>TEXT(MID(表1[[#This Row],[身份证号]],7,8),"0000-00-00")</f>
        <v>1981-07-10</v>
      </c>
      <c r="I794" s="1" t="s">
        <v>3434</v>
      </c>
      <c r="J794" s="6">
        <v>37814</v>
      </c>
      <c r="K794" s="6">
        <v>37814</v>
      </c>
      <c r="L794" s="5">
        <f ca="1">DATEDIF(表1[[#This Row],[入职时间]],TODAY(),"Y")</f>
        <v>15</v>
      </c>
      <c r="M794" s="1">
        <f ca="1">DATEDIF(表1[[#This Row],[工作时间]],TODAY(),"Y")</f>
        <v>15</v>
      </c>
      <c r="N794" s="1">
        <f ca="1">DATEDIF(表1[[#This Row],[出生日期]],TODAY(),"Y")</f>
        <v>37</v>
      </c>
    </row>
    <row r="795" spans="1:14" ht="16.5" x14ac:dyDescent="0.2">
      <c r="A795" s="1" t="s">
        <v>1976</v>
      </c>
      <c r="B795" s="1" t="s">
        <v>853</v>
      </c>
      <c r="C795" s="2" t="s">
        <v>48</v>
      </c>
      <c r="D795" s="1" t="str">
        <f>VLOOKUP(表1[[#This Row],[部门]],表2[],2,0)</f>
        <v>生产</v>
      </c>
      <c r="E795" s="1" t="s">
        <v>3485</v>
      </c>
      <c r="F795" s="1" t="s">
        <v>3099</v>
      </c>
      <c r="G795" s="1" t="str">
        <f>IF(MOD(MID(表1[[#This Row],[身份证号]],17,1),2)=1,"男","女")</f>
        <v>女</v>
      </c>
      <c r="H795" s="1" t="str">
        <f>TEXT(MID(表1[[#This Row],[身份证号]],7,8),"0000-00-00")</f>
        <v>1978-10-01</v>
      </c>
      <c r="I795" s="1" t="s">
        <v>3434</v>
      </c>
      <c r="J795" s="6">
        <v>41962</v>
      </c>
      <c r="K795" s="6">
        <v>37684</v>
      </c>
      <c r="L795" s="5">
        <f ca="1">DATEDIF(表1[[#This Row],[入职时间]],TODAY(),"Y")</f>
        <v>3</v>
      </c>
      <c r="M795" s="1">
        <f ca="1">DATEDIF(表1[[#This Row],[工作时间]],TODAY(),"Y")</f>
        <v>15</v>
      </c>
      <c r="N795" s="1">
        <f ca="1">DATEDIF(表1[[#This Row],[出生日期]],TODAY(),"Y")</f>
        <v>39</v>
      </c>
    </row>
    <row r="796" spans="1:14" ht="16.5" x14ac:dyDescent="0.2">
      <c r="A796" s="1" t="s">
        <v>1977</v>
      </c>
      <c r="B796" s="1" t="s">
        <v>854</v>
      </c>
      <c r="C796" s="2" t="s">
        <v>48</v>
      </c>
      <c r="D796" s="1" t="str">
        <f>VLOOKUP(表1[[#This Row],[部门]],表2[],2,0)</f>
        <v>生产</v>
      </c>
      <c r="E796" s="1" t="s">
        <v>3485</v>
      </c>
      <c r="F796" s="1" t="s">
        <v>3100</v>
      </c>
      <c r="G796" s="1" t="str">
        <f>IF(MOD(MID(表1[[#This Row],[身份证号]],17,1),2)=1,"男","女")</f>
        <v>女</v>
      </c>
      <c r="H796" s="1" t="str">
        <f>TEXT(MID(表1[[#This Row],[身份证号]],7,8),"0000-00-00")</f>
        <v>1979-01-25</v>
      </c>
      <c r="I796" s="1" t="s">
        <v>3434</v>
      </c>
      <c r="J796" s="6">
        <v>37265</v>
      </c>
      <c r="K796" s="6">
        <v>37265</v>
      </c>
      <c r="L796" s="5">
        <f ca="1">DATEDIF(表1[[#This Row],[入职时间]],TODAY(),"Y")</f>
        <v>16</v>
      </c>
      <c r="M796" s="1">
        <f ca="1">DATEDIF(表1[[#This Row],[工作时间]],TODAY(),"Y")</f>
        <v>16</v>
      </c>
      <c r="N796" s="1">
        <f ca="1">DATEDIF(表1[[#This Row],[出生日期]],TODAY(),"Y")</f>
        <v>39</v>
      </c>
    </row>
    <row r="797" spans="1:14" ht="16.5" x14ac:dyDescent="0.2">
      <c r="A797" s="1" t="s">
        <v>1978</v>
      </c>
      <c r="B797" s="1" t="s">
        <v>855</v>
      </c>
      <c r="C797" s="3" t="s">
        <v>48</v>
      </c>
      <c r="D797" s="1" t="str">
        <f>VLOOKUP(表1[[#This Row],[部门]],表2[],2,0)</f>
        <v>生产</v>
      </c>
      <c r="E797" s="1" t="s">
        <v>3485</v>
      </c>
      <c r="F797" s="1" t="s">
        <v>3101</v>
      </c>
      <c r="G797" s="1" t="str">
        <f>IF(MOD(MID(表1[[#This Row],[身份证号]],17,1),2)=1,"男","女")</f>
        <v>女</v>
      </c>
      <c r="H797" s="1" t="str">
        <f>TEXT(MID(表1[[#This Row],[身份证号]],7,8),"0000-00-00")</f>
        <v>1975-11-10</v>
      </c>
      <c r="I797" s="1" t="s">
        <v>3434</v>
      </c>
      <c r="J797" s="6">
        <v>40249</v>
      </c>
      <c r="K797" s="6">
        <v>37290</v>
      </c>
      <c r="L797" s="5">
        <f ca="1">DATEDIF(表1[[#This Row],[入职时间]],TODAY(),"Y")</f>
        <v>8</v>
      </c>
      <c r="M797" s="1">
        <f ca="1">DATEDIF(表1[[#This Row],[工作时间]],TODAY(),"Y")</f>
        <v>16</v>
      </c>
      <c r="N797" s="1">
        <f ca="1">DATEDIF(表1[[#This Row],[出生日期]],TODAY(),"Y")</f>
        <v>42</v>
      </c>
    </row>
    <row r="798" spans="1:14" ht="16.5" x14ac:dyDescent="0.2">
      <c r="A798" s="1" t="s">
        <v>1979</v>
      </c>
      <c r="B798" s="1" t="s">
        <v>856</v>
      </c>
      <c r="C798" s="3" t="s">
        <v>48</v>
      </c>
      <c r="D798" s="1" t="str">
        <f>VLOOKUP(表1[[#This Row],[部门]],表2[],2,0)</f>
        <v>生产</v>
      </c>
      <c r="E798" s="1" t="s">
        <v>3485</v>
      </c>
      <c r="F798" s="1" t="s">
        <v>3102</v>
      </c>
      <c r="G798" s="1" t="str">
        <f>IF(MOD(MID(表1[[#This Row],[身份证号]],17,1),2)=1,"男","女")</f>
        <v>女</v>
      </c>
      <c r="H798" s="1" t="str">
        <f>TEXT(MID(表1[[#This Row],[身份证号]],7,8),"0000-00-00")</f>
        <v>1976-07-24</v>
      </c>
      <c r="I798" s="1" t="s">
        <v>3434</v>
      </c>
      <c r="J798" s="6">
        <v>36591</v>
      </c>
      <c r="K798" s="6">
        <v>36591</v>
      </c>
      <c r="L798" s="5">
        <f ca="1">DATEDIF(表1[[#This Row],[入职时间]],TODAY(),"Y")</f>
        <v>18</v>
      </c>
      <c r="M798" s="1">
        <f ca="1">DATEDIF(表1[[#This Row],[工作时间]],TODAY(),"Y")</f>
        <v>18</v>
      </c>
      <c r="N798" s="1">
        <f ca="1">DATEDIF(表1[[#This Row],[出生日期]],TODAY(),"Y")</f>
        <v>42</v>
      </c>
    </row>
    <row r="799" spans="1:14" ht="16.5" x14ac:dyDescent="0.2">
      <c r="A799" s="1" t="s">
        <v>1980</v>
      </c>
      <c r="B799" s="1" t="s">
        <v>857</v>
      </c>
      <c r="C799" s="3" t="s">
        <v>48</v>
      </c>
      <c r="D799" s="1" t="str">
        <f>VLOOKUP(表1[[#This Row],[部门]],表2[],2,0)</f>
        <v>生产</v>
      </c>
      <c r="E799" s="1" t="s">
        <v>3485</v>
      </c>
      <c r="F799" s="1" t="s">
        <v>3103</v>
      </c>
      <c r="G799" s="1" t="str">
        <f>IF(MOD(MID(表1[[#This Row],[身份证号]],17,1),2)=1,"男","女")</f>
        <v>女</v>
      </c>
      <c r="H799" s="1" t="str">
        <f>TEXT(MID(表1[[#This Row],[身份证号]],7,8),"0000-00-00")</f>
        <v>1986-08-02</v>
      </c>
      <c r="I799" s="1" t="s">
        <v>3434</v>
      </c>
      <c r="J799" s="6">
        <v>40629</v>
      </c>
      <c r="K799" s="6">
        <v>40629</v>
      </c>
      <c r="L799" s="5">
        <f ca="1">DATEDIF(表1[[#This Row],[入职时间]],TODAY(),"Y")</f>
        <v>7</v>
      </c>
      <c r="M799" s="1">
        <f ca="1">DATEDIF(表1[[#This Row],[工作时间]],TODAY(),"Y")</f>
        <v>7</v>
      </c>
      <c r="N799" s="1">
        <f ca="1">DATEDIF(表1[[#This Row],[出生日期]],TODAY(),"Y")</f>
        <v>32</v>
      </c>
    </row>
    <row r="800" spans="1:14" ht="16.5" x14ac:dyDescent="0.2">
      <c r="A800" s="1" t="s">
        <v>1981</v>
      </c>
      <c r="B800" s="1" t="s">
        <v>858</v>
      </c>
      <c r="C800" s="3" t="s">
        <v>48</v>
      </c>
      <c r="D800" s="1" t="str">
        <f>VLOOKUP(表1[[#This Row],[部门]],表2[],2,0)</f>
        <v>生产</v>
      </c>
      <c r="E800" s="1" t="s">
        <v>3485</v>
      </c>
      <c r="F800" s="1" t="s">
        <v>3104</v>
      </c>
      <c r="G800" s="1" t="str">
        <f>IF(MOD(MID(表1[[#This Row],[身份证号]],17,1),2)=1,"男","女")</f>
        <v>女</v>
      </c>
      <c r="H800" s="1" t="str">
        <f>TEXT(MID(表1[[#This Row],[身份证号]],7,8),"0000-00-00")</f>
        <v>1990-12-24</v>
      </c>
      <c r="I800" s="1" t="s">
        <v>3434</v>
      </c>
      <c r="J800" s="6">
        <v>42485</v>
      </c>
      <c r="K800" s="6">
        <v>42485</v>
      </c>
      <c r="L800" s="5">
        <f ca="1">DATEDIF(表1[[#This Row],[入职时间]],TODAY(),"Y")</f>
        <v>2</v>
      </c>
      <c r="M800" s="1">
        <f ca="1">DATEDIF(表1[[#This Row],[工作时间]],TODAY(),"Y")</f>
        <v>2</v>
      </c>
      <c r="N800" s="1">
        <f ca="1">DATEDIF(表1[[#This Row],[出生日期]],TODAY(),"Y")</f>
        <v>27</v>
      </c>
    </row>
    <row r="801" spans="1:14" ht="16.5" x14ac:dyDescent="0.2">
      <c r="A801" s="1" t="s">
        <v>1982</v>
      </c>
      <c r="B801" s="1" t="s">
        <v>859</v>
      </c>
      <c r="C801" s="3" t="s">
        <v>48</v>
      </c>
      <c r="D801" s="1" t="str">
        <f>VLOOKUP(表1[[#This Row],[部门]],表2[],2,0)</f>
        <v>生产</v>
      </c>
      <c r="E801" s="1" t="s">
        <v>3485</v>
      </c>
      <c r="F801" s="1" t="s">
        <v>3105</v>
      </c>
      <c r="G801" s="1" t="str">
        <f>IF(MOD(MID(表1[[#This Row],[身份证号]],17,1),2)=1,"男","女")</f>
        <v>女</v>
      </c>
      <c r="H801" s="1" t="str">
        <f>TEXT(MID(表1[[#This Row],[身份证号]],7,8),"0000-00-00")</f>
        <v>1990-11-23</v>
      </c>
      <c r="I801" s="1" t="s">
        <v>3434</v>
      </c>
      <c r="J801" s="6">
        <v>42382</v>
      </c>
      <c r="K801" s="6">
        <v>42382</v>
      </c>
      <c r="L801" s="5">
        <f ca="1">DATEDIF(表1[[#This Row],[入职时间]],TODAY(),"Y")</f>
        <v>2</v>
      </c>
      <c r="M801" s="1">
        <f ca="1">DATEDIF(表1[[#This Row],[工作时间]],TODAY(),"Y")</f>
        <v>2</v>
      </c>
      <c r="N801" s="1">
        <f ca="1">DATEDIF(表1[[#This Row],[出生日期]],TODAY(),"Y")</f>
        <v>27</v>
      </c>
    </row>
    <row r="802" spans="1:14" ht="16.5" x14ac:dyDescent="0.2">
      <c r="A802" s="1" t="s">
        <v>1983</v>
      </c>
      <c r="B802" s="1" t="s">
        <v>860</v>
      </c>
      <c r="C802" s="3" t="s">
        <v>48</v>
      </c>
      <c r="D802" s="1" t="str">
        <f>VLOOKUP(表1[[#This Row],[部门]],表2[],2,0)</f>
        <v>生产</v>
      </c>
      <c r="E802" s="1" t="s">
        <v>3485</v>
      </c>
      <c r="F802" s="1" t="s">
        <v>3106</v>
      </c>
      <c r="G802" s="1" t="str">
        <f>IF(MOD(MID(表1[[#This Row],[身份证号]],17,1),2)=1,"男","女")</f>
        <v>女</v>
      </c>
      <c r="H802" s="1" t="str">
        <f>TEXT(MID(表1[[#This Row],[身份证号]],7,8),"0000-00-00")</f>
        <v>1979-09-22</v>
      </c>
      <c r="I802" s="1" t="s">
        <v>3434</v>
      </c>
      <c r="J802" s="6">
        <v>38826</v>
      </c>
      <c r="K802" s="6">
        <v>38826</v>
      </c>
      <c r="L802" s="5">
        <f ca="1">DATEDIF(表1[[#This Row],[入职时间]],TODAY(),"Y")</f>
        <v>12</v>
      </c>
      <c r="M802" s="1">
        <f ca="1">DATEDIF(表1[[#This Row],[工作时间]],TODAY(),"Y")</f>
        <v>12</v>
      </c>
      <c r="N802" s="1">
        <f ca="1">DATEDIF(表1[[#This Row],[出生日期]],TODAY(),"Y")</f>
        <v>38</v>
      </c>
    </row>
    <row r="803" spans="1:14" ht="16.5" x14ac:dyDescent="0.2">
      <c r="A803" s="1" t="s">
        <v>1984</v>
      </c>
      <c r="B803" s="1" t="s">
        <v>861</v>
      </c>
      <c r="C803" s="3" t="s">
        <v>48</v>
      </c>
      <c r="D803" s="1" t="str">
        <f>VLOOKUP(表1[[#This Row],[部门]],表2[],2,0)</f>
        <v>生产</v>
      </c>
      <c r="E803" s="1" t="s">
        <v>3485</v>
      </c>
      <c r="F803" s="1" t="s">
        <v>3107</v>
      </c>
      <c r="G803" s="1" t="str">
        <f>IF(MOD(MID(表1[[#This Row],[身份证号]],17,1),2)=1,"男","女")</f>
        <v>女</v>
      </c>
      <c r="H803" s="1" t="str">
        <f>TEXT(MID(表1[[#This Row],[身份证号]],7,8),"0000-00-00")</f>
        <v>1989-01-21</v>
      </c>
      <c r="I803" s="1" t="s">
        <v>3434</v>
      </c>
      <c r="J803" s="6">
        <v>41823</v>
      </c>
      <c r="K803" s="6">
        <v>41823</v>
      </c>
      <c r="L803" s="5">
        <f ca="1">DATEDIF(表1[[#This Row],[入职时间]],TODAY(),"Y")</f>
        <v>4</v>
      </c>
      <c r="M803" s="1">
        <f ca="1">DATEDIF(表1[[#This Row],[工作时间]],TODAY(),"Y")</f>
        <v>4</v>
      </c>
      <c r="N803" s="1">
        <f ca="1">DATEDIF(表1[[#This Row],[出生日期]],TODAY(),"Y")</f>
        <v>29</v>
      </c>
    </row>
    <row r="804" spans="1:14" ht="16.5" x14ac:dyDescent="0.2">
      <c r="A804" s="1" t="s">
        <v>1985</v>
      </c>
      <c r="B804" s="1" t="s">
        <v>862</v>
      </c>
      <c r="C804" s="3" t="s">
        <v>48</v>
      </c>
      <c r="D804" s="1" t="str">
        <f>VLOOKUP(表1[[#This Row],[部门]],表2[],2,0)</f>
        <v>生产</v>
      </c>
      <c r="E804" s="1" t="s">
        <v>3485</v>
      </c>
      <c r="F804" s="1" t="s">
        <v>3108</v>
      </c>
      <c r="G804" s="1" t="str">
        <f>IF(MOD(MID(表1[[#This Row],[身份证号]],17,1),2)=1,"男","女")</f>
        <v>女</v>
      </c>
      <c r="H804" s="1" t="str">
        <f>TEXT(MID(表1[[#This Row],[身份证号]],7,8),"0000-00-00")</f>
        <v>1979-11-08</v>
      </c>
      <c r="I804" s="1" t="s">
        <v>3434</v>
      </c>
      <c r="J804" s="6">
        <v>38819</v>
      </c>
      <c r="K804" s="6">
        <v>38819</v>
      </c>
      <c r="L804" s="5">
        <f ca="1">DATEDIF(表1[[#This Row],[入职时间]],TODAY(),"Y")</f>
        <v>12</v>
      </c>
      <c r="M804" s="1">
        <f ca="1">DATEDIF(表1[[#This Row],[工作时间]],TODAY(),"Y")</f>
        <v>12</v>
      </c>
      <c r="N804" s="1">
        <f ca="1">DATEDIF(表1[[#This Row],[出生日期]],TODAY(),"Y")</f>
        <v>38</v>
      </c>
    </row>
    <row r="805" spans="1:14" ht="16.5" x14ac:dyDescent="0.2">
      <c r="A805" s="1" t="s">
        <v>1986</v>
      </c>
      <c r="B805" s="1" t="s">
        <v>863</v>
      </c>
      <c r="C805" s="3" t="s">
        <v>48</v>
      </c>
      <c r="D805" s="1" t="str">
        <f>VLOOKUP(表1[[#This Row],[部门]],表2[],2,0)</f>
        <v>生产</v>
      </c>
      <c r="E805" s="1" t="s">
        <v>3485</v>
      </c>
      <c r="F805" s="1" t="s">
        <v>3109</v>
      </c>
      <c r="G805" s="1" t="str">
        <f>IF(MOD(MID(表1[[#This Row],[身份证号]],17,1),2)=1,"男","女")</f>
        <v>女</v>
      </c>
      <c r="H805" s="1" t="str">
        <f>TEXT(MID(表1[[#This Row],[身份证号]],7,8),"0000-00-00")</f>
        <v>1985-02-17</v>
      </c>
      <c r="I805" s="1" t="s">
        <v>3434</v>
      </c>
      <c r="J805" s="6">
        <v>41796</v>
      </c>
      <c r="K805" s="6">
        <v>39556</v>
      </c>
      <c r="L805" s="5">
        <f ca="1">DATEDIF(表1[[#This Row],[入职时间]],TODAY(),"Y")</f>
        <v>4</v>
      </c>
      <c r="M805" s="1">
        <f ca="1">DATEDIF(表1[[#This Row],[工作时间]],TODAY(),"Y")</f>
        <v>10</v>
      </c>
      <c r="N805" s="1">
        <f ca="1">DATEDIF(表1[[#This Row],[出生日期]],TODAY(),"Y")</f>
        <v>33</v>
      </c>
    </row>
    <row r="806" spans="1:14" ht="16.5" x14ac:dyDescent="0.2">
      <c r="A806" s="1" t="s">
        <v>1987</v>
      </c>
      <c r="B806" s="1" t="s">
        <v>864</v>
      </c>
      <c r="C806" s="3" t="s">
        <v>48</v>
      </c>
      <c r="D806" s="1" t="str">
        <f>VLOOKUP(表1[[#This Row],[部门]],表2[],2,0)</f>
        <v>生产</v>
      </c>
      <c r="E806" s="1" t="s">
        <v>3485</v>
      </c>
      <c r="F806" s="1" t="s">
        <v>3110</v>
      </c>
      <c r="G806" s="1" t="str">
        <f>IF(MOD(MID(表1[[#This Row],[身份证号]],17,1),2)=1,"男","女")</f>
        <v>女</v>
      </c>
      <c r="H806" s="1" t="str">
        <f>TEXT(MID(表1[[#This Row],[身份证号]],7,8),"0000-00-00")</f>
        <v>1979-12-25</v>
      </c>
      <c r="I806" s="1" t="s">
        <v>3434</v>
      </c>
      <c r="J806" s="6">
        <v>41397</v>
      </c>
      <c r="K806" s="6">
        <v>38005</v>
      </c>
      <c r="L806" s="5">
        <f ca="1">DATEDIF(表1[[#This Row],[入职时间]],TODAY(),"Y")</f>
        <v>5</v>
      </c>
      <c r="M806" s="1">
        <f ca="1">DATEDIF(表1[[#This Row],[工作时间]],TODAY(),"Y")</f>
        <v>14</v>
      </c>
      <c r="N806" s="1">
        <f ca="1">DATEDIF(表1[[#This Row],[出生日期]],TODAY(),"Y")</f>
        <v>38</v>
      </c>
    </row>
    <row r="807" spans="1:14" ht="16.5" x14ac:dyDescent="0.2">
      <c r="A807" s="1" t="s">
        <v>1988</v>
      </c>
      <c r="B807" s="1" t="s">
        <v>865</v>
      </c>
      <c r="C807" s="3" t="s">
        <v>48</v>
      </c>
      <c r="D807" s="1" t="str">
        <f>VLOOKUP(表1[[#This Row],[部门]],表2[],2,0)</f>
        <v>生产</v>
      </c>
      <c r="E807" s="1" t="s">
        <v>3485</v>
      </c>
      <c r="F807" s="1" t="s">
        <v>3111</v>
      </c>
      <c r="G807" s="1" t="str">
        <f>IF(MOD(MID(表1[[#This Row],[身份证号]],17,1),2)=1,"男","女")</f>
        <v>女</v>
      </c>
      <c r="H807" s="1" t="str">
        <f>TEXT(MID(表1[[#This Row],[身份证号]],7,8),"0000-00-00")</f>
        <v>1982-08-25</v>
      </c>
      <c r="I807" s="1" t="s">
        <v>3434</v>
      </c>
      <c r="J807" s="6">
        <v>41933</v>
      </c>
      <c r="K807" s="6">
        <v>38707</v>
      </c>
      <c r="L807" s="5">
        <f ca="1">DATEDIF(表1[[#This Row],[入职时间]],TODAY(),"Y")</f>
        <v>3</v>
      </c>
      <c r="M807" s="1">
        <f ca="1">DATEDIF(表1[[#This Row],[工作时间]],TODAY(),"Y")</f>
        <v>12</v>
      </c>
      <c r="N807" s="1">
        <f ca="1">DATEDIF(表1[[#This Row],[出生日期]],TODAY(),"Y")</f>
        <v>36</v>
      </c>
    </row>
    <row r="808" spans="1:14" ht="16.5" x14ac:dyDescent="0.2">
      <c r="A808" s="1" t="s">
        <v>1989</v>
      </c>
      <c r="B808" s="1" t="s">
        <v>866</v>
      </c>
      <c r="C808" s="3" t="s">
        <v>48</v>
      </c>
      <c r="D808" s="1" t="str">
        <f>VLOOKUP(表1[[#This Row],[部门]],表2[],2,0)</f>
        <v>生产</v>
      </c>
      <c r="E808" s="1" t="s">
        <v>3485</v>
      </c>
      <c r="F808" s="1" t="s">
        <v>3112</v>
      </c>
      <c r="G808" s="1" t="str">
        <f>IF(MOD(MID(表1[[#This Row],[身份证号]],17,1),2)=1,"男","女")</f>
        <v>女</v>
      </c>
      <c r="H808" s="1" t="str">
        <f>TEXT(MID(表1[[#This Row],[身份证号]],7,8),"0000-00-00")</f>
        <v>1975-05-14</v>
      </c>
      <c r="I808" s="1" t="s">
        <v>3434</v>
      </c>
      <c r="J808" s="6">
        <v>37077</v>
      </c>
      <c r="K808" s="6">
        <v>37077</v>
      </c>
      <c r="L808" s="5">
        <f ca="1">DATEDIF(表1[[#This Row],[入职时间]],TODAY(),"Y")</f>
        <v>17</v>
      </c>
      <c r="M808" s="1">
        <f ca="1">DATEDIF(表1[[#This Row],[工作时间]],TODAY(),"Y")</f>
        <v>17</v>
      </c>
      <c r="N808" s="1">
        <f ca="1">DATEDIF(表1[[#This Row],[出生日期]],TODAY(),"Y")</f>
        <v>43</v>
      </c>
    </row>
    <row r="809" spans="1:14" ht="16.5" x14ac:dyDescent="0.2">
      <c r="A809" s="1" t="s">
        <v>1990</v>
      </c>
      <c r="B809" s="1" t="s">
        <v>867</v>
      </c>
      <c r="C809" s="3" t="s">
        <v>48</v>
      </c>
      <c r="D809" s="1" t="str">
        <f>VLOOKUP(表1[[#This Row],[部门]],表2[],2,0)</f>
        <v>生产</v>
      </c>
      <c r="E809" s="1" t="s">
        <v>3485</v>
      </c>
      <c r="F809" s="1" t="s">
        <v>3113</v>
      </c>
      <c r="G809" s="1" t="str">
        <f>IF(MOD(MID(表1[[#This Row],[身份证号]],17,1),2)=1,"男","女")</f>
        <v>女</v>
      </c>
      <c r="H809" s="1" t="str">
        <f>TEXT(MID(表1[[#This Row],[身份证号]],7,8),"0000-00-00")</f>
        <v>1981-10-12</v>
      </c>
      <c r="I809" s="1" t="s">
        <v>3434</v>
      </c>
      <c r="J809" s="6">
        <v>39645</v>
      </c>
      <c r="K809" s="6">
        <v>39645</v>
      </c>
      <c r="L809" s="5">
        <f ca="1">DATEDIF(表1[[#This Row],[入职时间]],TODAY(),"Y")</f>
        <v>10</v>
      </c>
      <c r="M809" s="1">
        <f ca="1">DATEDIF(表1[[#This Row],[工作时间]],TODAY(),"Y")</f>
        <v>10</v>
      </c>
      <c r="N809" s="1">
        <f ca="1">DATEDIF(表1[[#This Row],[出生日期]],TODAY(),"Y")</f>
        <v>36</v>
      </c>
    </row>
    <row r="810" spans="1:14" ht="16.5" x14ac:dyDescent="0.2">
      <c r="A810" s="1" t="s">
        <v>1991</v>
      </c>
      <c r="B810" s="1" t="s">
        <v>868</v>
      </c>
      <c r="C810" s="3" t="s">
        <v>48</v>
      </c>
      <c r="D810" s="1" t="str">
        <f>VLOOKUP(表1[[#This Row],[部门]],表2[],2,0)</f>
        <v>生产</v>
      </c>
      <c r="E810" s="1" t="s">
        <v>3485</v>
      </c>
      <c r="F810" s="1" t="s">
        <v>3114</v>
      </c>
      <c r="G810" s="1" t="str">
        <f>IF(MOD(MID(表1[[#This Row],[身份证号]],17,1),2)=1,"男","女")</f>
        <v>女</v>
      </c>
      <c r="H810" s="1" t="str">
        <f>TEXT(MID(表1[[#This Row],[身份证号]],7,8),"0000-00-00")</f>
        <v>1977-04-12</v>
      </c>
      <c r="I810" s="1" t="s">
        <v>3434</v>
      </c>
      <c r="J810" s="6">
        <v>40990</v>
      </c>
      <c r="K810" s="6">
        <v>38446</v>
      </c>
      <c r="L810" s="5">
        <f ca="1">DATEDIF(表1[[#This Row],[入职时间]],TODAY(),"Y")</f>
        <v>6</v>
      </c>
      <c r="M810" s="1">
        <f ca="1">DATEDIF(表1[[#This Row],[工作时间]],TODAY(),"Y")</f>
        <v>13</v>
      </c>
      <c r="N810" s="1">
        <f ca="1">DATEDIF(表1[[#This Row],[出生日期]],TODAY(),"Y")</f>
        <v>41</v>
      </c>
    </row>
    <row r="811" spans="1:14" ht="16.5" x14ac:dyDescent="0.2">
      <c r="A811" s="1" t="s">
        <v>1992</v>
      </c>
      <c r="B811" s="1" t="s">
        <v>869</v>
      </c>
      <c r="C811" s="3" t="s">
        <v>48</v>
      </c>
      <c r="D811" s="1" t="str">
        <f>VLOOKUP(表1[[#This Row],[部门]],表2[],2,0)</f>
        <v>生产</v>
      </c>
      <c r="E811" s="1" t="s">
        <v>3485</v>
      </c>
      <c r="F811" s="1" t="s">
        <v>3115</v>
      </c>
      <c r="G811" s="1" t="str">
        <f>IF(MOD(MID(表1[[#This Row],[身份证号]],17,1),2)=1,"男","女")</f>
        <v>女</v>
      </c>
      <c r="H811" s="1" t="str">
        <f>TEXT(MID(表1[[#This Row],[身份证号]],7,8),"0000-00-00")</f>
        <v>1987-11-24</v>
      </c>
      <c r="I811" s="1" t="s">
        <v>3434</v>
      </c>
      <c r="J811" s="6">
        <v>41100</v>
      </c>
      <c r="K811" s="6">
        <v>41100</v>
      </c>
      <c r="L811" s="5">
        <f ca="1">DATEDIF(表1[[#This Row],[入职时间]],TODAY(),"Y")</f>
        <v>6</v>
      </c>
      <c r="M811" s="1">
        <f ca="1">DATEDIF(表1[[#This Row],[工作时间]],TODAY(),"Y")</f>
        <v>6</v>
      </c>
      <c r="N811" s="1">
        <f ca="1">DATEDIF(表1[[#This Row],[出生日期]],TODAY(),"Y")</f>
        <v>30</v>
      </c>
    </row>
    <row r="812" spans="1:14" ht="16.5" x14ac:dyDescent="0.2">
      <c r="A812" s="1" t="s">
        <v>1993</v>
      </c>
      <c r="B812" s="1" t="s">
        <v>870</v>
      </c>
      <c r="C812" s="3" t="s">
        <v>48</v>
      </c>
      <c r="D812" s="1" t="str">
        <f>VLOOKUP(表1[[#This Row],[部门]],表2[],2,0)</f>
        <v>生产</v>
      </c>
      <c r="E812" s="1" t="s">
        <v>3485</v>
      </c>
      <c r="F812" s="1" t="s">
        <v>3116</v>
      </c>
      <c r="G812" s="1" t="str">
        <f>IF(MOD(MID(表1[[#This Row],[身份证号]],17,1),2)=1,"男","女")</f>
        <v>女</v>
      </c>
      <c r="H812" s="1" t="str">
        <f>TEXT(MID(表1[[#This Row],[身份证号]],7,8),"0000-00-00")</f>
        <v>1977-03-16</v>
      </c>
      <c r="I812" s="1" t="s">
        <v>3434</v>
      </c>
      <c r="J812" s="6">
        <v>37160</v>
      </c>
      <c r="K812" s="6">
        <v>37160</v>
      </c>
      <c r="L812" s="5">
        <f ca="1">DATEDIF(表1[[#This Row],[入职时间]],TODAY(),"Y")</f>
        <v>16</v>
      </c>
      <c r="M812" s="1">
        <f ca="1">DATEDIF(表1[[#This Row],[工作时间]],TODAY(),"Y")</f>
        <v>16</v>
      </c>
      <c r="N812" s="1">
        <f ca="1">DATEDIF(表1[[#This Row],[出生日期]],TODAY(),"Y")</f>
        <v>41</v>
      </c>
    </row>
    <row r="813" spans="1:14" ht="16.5" x14ac:dyDescent="0.2">
      <c r="A813" s="1" t="s">
        <v>1994</v>
      </c>
      <c r="B813" s="1" t="s">
        <v>871</v>
      </c>
      <c r="C813" s="3" t="s">
        <v>48</v>
      </c>
      <c r="D813" s="1" t="str">
        <f>VLOOKUP(表1[[#This Row],[部门]],表2[],2,0)</f>
        <v>生产</v>
      </c>
      <c r="E813" s="1" t="s">
        <v>3485</v>
      </c>
      <c r="F813" s="1" t="s">
        <v>3117</v>
      </c>
      <c r="G813" s="1" t="str">
        <f>IF(MOD(MID(表1[[#This Row],[身份证号]],17,1),2)=1,"男","女")</f>
        <v>女</v>
      </c>
      <c r="H813" s="1" t="str">
        <f>TEXT(MID(表1[[#This Row],[身份证号]],7,8),"0000-00-00")</f>
        <v>1991-02-21</v>
      </c>
      <c r="I813" s="1" t="s">
        <v>3434</v>
      </c>
      <c r="J813" s="6">
        <v>37155</v>
      </c>
      <c r="K813" s="6">
        <v>41264</v>
      </c>
      <c r="L813" s="5">
        <f ca="1">DATEDIF(表1[[#This Row],[入职时间]],TODAY(),"Y")</f>
        <v>16</v>
      </c>
      <c r="M813" s="1">
        <f ca="1">DATEDIF(表1[[#This Row],[工作时间]],TODAY(),"Y")</f>
        <v>5</v>
      </c>
      <c r="N813" s="1">
        <f ca="1">DATEDIF(表1[[#This Row],[出生日期]],TODAY(),"Y")</f>
        <v>27</v>
      </c>
    </row>
    <row r="814" spans="1:14" ht="16.5" x14ac:dyDescent="0.2">
      <c r="A814" s="1" t="s">
        <v>1995</v>
      </c>
      <c r="B814" s="1" t="s">
        <v>872</v>
      </c>
      <c r="C814" s="3" t="s">
        <v>48</v>
      </c>
      <c r="D814" s="1" t="str">
        <f>VLOOKUP(表1[[#This Row],[部门]],表2[],2,0)</f>
        <v>生产</v>
      </c>
      <c r="E814" s="1" t="s">
        <v>3485</v>
      </c>
      <c r="F814" s="1" t="s">
        <v>3118</v>
      </c>
      <c r="G814" s="1" t="str">
        <f>IF(MOD(MID(表1[[#This Row],[身份证号]],17,1),2)=1,"男","女")</f>
        <v>女</v>
      </c>
      <c r="H814" s="1" t="str">
        <f>TEXT(MID(表1[[#This Row],[身份证号]],7,8),"0000-00-00")</f>
        <v>1976-11-08</v>
      </c>
      <c r="I814" s="1" t="s">
        <v>3434</v>
      </c>
      <c r="J814" s="6">
        <v>38102</v>
      </c>
      <c r="K814" s="6">
        <v>36841</v>
      </c>
      <c r="L814" s="5">
        <f ca="1">DATEDIF(表1[[#This Row],[入职时间]],TODAY(),"Y")</f>
        <v>14</v>
      </c>
      <c r="M814" s="1">
        <f ca="1">DATEDIF(表1[[#This Row],[工作时间]],TODAY(),"Y")</f>
        <v>17</v>
      </c>
      <c r="N814" s="1">
        <f ca="1">DATEDIF(表1[[#This Row],[出生日期]],TODAY(),"Y")</f>
        <v>41</v>
      </c>
    </row>
    <row r="815" spans="1:14" ht="16.5" x14ac:dyDescent="0.2">
      <c r="A815" s="1" t="s">
        <v>1996</v>
      </c>
      <c r="B815" s="1" t="s">
        <v>873</v>
      </c>
      <c r="C815" s="3" t="s">
        <v>48</v>
      </c>
      <c r="D815" s="1" t="str">
        <f>VLOOKUP(表1[[#This Row],[部门]],表2[],2,0)</f>
        <v>生产</v>
      </c>
      <c r="E815" s="1" t="s">
        <v>3485</v>
      </c>
      <c r="F815" s="1" t="s">
        <v>3119</v>
      </c>
      <c r="G815" s="1" t="str">
        <f>IF(MOD(MID(表1[[#This Row],[身份证号]],17,1),2)=1,"男","女")</f>
        <v>女</v>
      </c>
      <c r="H815" s="1" t="str">
        <f>TEXT(MID(表1[[#This Row],[身份证号]],7,8),"0000-00-00")</f>
        <v>1983-08-21</v>
      </c>
      <c r="I815" s="1" t="s">
        <v>3434</v>
      </c>
      <c r="J815" s="6">
        <v>39016</v>
      </c>
      <c r="K815" s="6">
        <v>39016</v>
      </c>
      <c r="L815" s="5">
        <f ca="1">DATEDIF(表1[[#This Row],[入职时间]],TODAY(),"Y")</f>
        <v>11</v>
      </c>
      <c r="M815" s="1">
        <f ca="1">DATEDIF(表1[[#This Row],[工作时间]],TODAY(),"Y")</f>
        <v>11</v>
      </c>
      <c r="N815" s="1">
        <f ca="1">DATEDIF(表1[[#This Row],[出生日期]],TODAY(),"Y")</f>
        <v>35</v>
      </c>
    </row>
    <row r="816" spans="1:14" ht="16.5" x14ac:dyDescent="0.2">
      <c r="A816" s="1" t="s">
        <v>1997</v>
      </c>
      <c r="B816" s="1" t="s">
        <v>874</v>
      </c>
      <c r="C816" s="3" t="s">
        <v>48</v>
      </c>
      <c r="D816" s="1" t="str">
        <f>VLOOKUP(表1[[#This Row],[部门]],表2[],2,0)</f>
        <v>生产</v>
      </c>
      <c r="E816" s="1" t="s">
        <v>3485</v>
      </c>
      <c r="F816" s="1" t="s">
        <v>3120</v>
      </c>
      <c r="G816" s="1" t="str">
        <f>IF(MOD(MID(表1[[#This Row],[身份证号]],17,1),2)=1,"男","女")</f>
        <v>女</v>
      </c>
      <c r="H816" s="1" t="str">
        <f>TEXT(MID(表1[[#This Row],[身份证号]],7,8),"0000-00-00")</f>
        <v>1984-11-23</v>
      </c>
      <c r="I816" s="1" t="s">
        <v>3434</v>
      </c>
      <c r="J816" s="6">
        <v>39622</v>
      </c>
      <c r="K816" s="6">
        <v>39622</v>
      </c>
      <c r="L816" s="5">
        <f ca="1">DATEDIF(表1[[#This Row],[入职时间]],TODAY(),"Y")</f>
        <v>10</v>
      </c>
      <c r="M816" s="1">
        <f ca="1">DATEDIF(表1[[#This Row],[工作时间]],TODAY(),"Y")</f>
        <v>10</v>
      </c>
      <c r="N816" s="1">
        <f ca="1">DATEDIF(表1[[#This Row],[出生日期]],TODAY(),"Y")</f>
        <v>33</v>
      </c>
    </row>
    <row r="817" spans="1:14" ht="16.5" x14ac:dyDescent="0.2">
      <c r="A817" s="1" t="s">
        <v>1998</v>
      </c>
      <c r="B817" s="1" t="s">
        <v>875</v>
      </c>
      <c r="C817" s="3" t="s">
        <v>48</v>
      </c>
      <c r="D817" s="1" t="str">
        <f>VLOOKUP(表1[[#This Row],[部门]],表2[],2,0)</f>
        <v>生产</v>
      </c>
      <c r="E817" s="1" t="s">
        <v>3485</v>
      </c>
      <c r="F817" s="1" t="s">
        <v>3121</v>
      </c>
      <c r="G817" s="1" t="str">
        <f>IF(MOD(MID(表1[[#This Row],[身份证号]],17,1),2)=1,"男","女")</f>
        <v>女</v>
      </c>
      <c r="H817" s="1" t="str">
        <f>TEXT(MID(表1[[#This Row],[身份证号]],7,8),"0000-00-00")</f>
        <v>1989-12-23</v>
      </c>
      <c r="I817" s="1" t="s">
        <v>3434</v>
      </c>
      <c r="J817" s="6">
        <v>41805</v>
      </c>
      <c r="K817" s="6">
        <v>41805</v>
      </c>
      <c r="L817" s="5">
        <f ca="1">DATEDIF(表1[[#This Row],[入职时间]],TODAY(),"Y")</f>
        <v>4</v>
      </c>
      <c r="M817" s="1">
        <f ca="1">DATEDIF(表1[[#This Row],[工作时间]],TODAY(),"Y")</f>
        <v>4</v>
      </c>
      <c r="N817" s="1">
        <f ca="1">DATEDIF(表1[[#This Row],[出生日期]],TODAY(),"Y")</f>
        <v>28</v>
      </c>
    </row>
    <row r="818" spans="1:14" ht="16.5" x14ac:dyDescent="0.2">
      <c r="A818" s="1" t="s">
        <v>1999</v>
      </c>
      <c r="B818" s="1" t="s">
        <v>876</v>
      </c>
      <c r="C818" s="3" t="s">
        <v>48</v>
      </c>
      <c r="D818" s="1" t="str">
        <f>VLOOKUP(表1[[#This Row],[部门]],表2[],2,0)</f>
        <v>生产</v>
      </c>
      <c r="E818" s="1" t="s">
        <v>3485</v>
      </c>
      <c r="F818" s="1" t="s">
        <v>3122</v>
      </c>
      <c r="G818" s="1" t="str">
        <f>IF(MOD(MID(表1[[#This Row],[身份证号]],17,1),2)=1,"男","女")</f>
        <v>女</v>
      </c>
      <c r="H818" s="1" t="str">
        <f>TEXT(MID(表1[[#This Row],[身份证号]],7,8),"0000-00-00")</f>
        <v>1988-01-03</v>
      </c>
      <c r="I818" s="1" t="s">
        <v>3434</v>
      </c>
      <c r="J818" s="6">
        <v>41773</v>
      </c>
      <c r="K818" s="6">
        <v>41773</v>
      </c>
      <c r="L818" s="5">
        <f ca="1">DATEDIF(表1[[#This Row],[入职时间]],TODAY(),"Y")</f>
        <v>4</v>
      </c>
      <c r="M818" s="1">
        <f ca="1">DATEDIF(表1[[#This Row],[工作时间]],TODAY(),"Y")</f>
        <v>4</v>
      </c>
      <c r="N818" s="1">
        <f ca="1">DATEDIF(表1[[#This Row],[出生日期]],TODAY(),"Y")</f>
        <v>30</v>
      </c>
    </row>
    <row r="819" spans="1:14" ht="16.5" x14ac:dyDescent="0.2">
      <c r="A819" s="1" t="s">
        <v>2000</v>
      </c>
      <c r="B819" s="1" t="s">
        <v>877</v>
      </c>
      <c r="C819" s="3" t="s">
        <v>48</v>
      </c>
      <c r="D819" s="1" t="str">
        <f>VLOOKUP(表1[[#This Row],[部门]],表2[],2,0)</f>
        <v>生产</v>
      </c>
      <c r="E819" s="1" t="s">
        <v>3485</v>
      </c>
      <c r="F819" s="1" t="s">
        <v>3123</v>
      </c>
      <c r="G819" s="1" t="str">
        <f>IF(MOD(MID(表1[[#This Row],[身份证号]],17,1),2)=1,"男","女")</f>
        <v>女</v>
      </c>
      <c r="H819" s="1" t="str">
        <f>TEXT(MID(表1[[#This Row],[身份证号]],7,8),"0000-00-00")</f>
        <v>1981-10-30</v>
      </c>
      <c r="I819" s="1" t="s">
        <v>3434</v>
      </c>
      <c r="J819" s="6">
        <v>38394</v>
      </c>
      <c r="K819" s="6">
        <v>38394</v>
      </c>
      <c r="L819" s="5">
        <f ca="1">DATEDIF(表1[[#This Row],[入职时间]],TODAY(),"Y")</f>
        <v>13</v>
      </c>
      <c r="M819" s="1">
        <f ca="1">DATEDIF(表1[[#This Row],[工作时间]],TODAY(),"Y")</f>
        <v>13</v>
      </c>
      <c r="N819" s="1">
        <f ca="1">DATEDIF(表1[[#This Row],[出生日期]],TODAY(),"Y")</f>
        <v>36</v>
      </c>
    </row>
    <row r="820" spans="1:14" ht="16.5" x14ac:dyDescent="0.2">
      <c r="A820" s="1" t="s">
        <v>2001</v>
      </c>
      <c r="B820" s="1" t="s">
        <v>878</v>
      </c>
      <c r="C820" s="3" t="s">
        <v>48</v>
      </c>
      <c r="D820" s="1" t="str">
        <f>VLOOKUP(表1[[#This Row],[部门]],表2[],2,0)</f>
        <v>生产</v>
      </c>
      <c r="E820" s="1" t="s">
        <v>3485</v>
      </c>
      <c r="F820" s="1" t="s">
        <v>3124</v>
      </c>
      <c r="G820" s="1" t="str">
        <f>IF(MOD(MID(表1[[#This Row],[身份证号]],17,1),2)=1,"男","女")</f>
        <v>女</v>
      </c>
      <c r="H820" s="1" t="str">
        <f>TEXT(MID(表1[[#This Row],[身份证号]],7,8),"0000-00-00")</f>
        <v>1992-02-04</v>
      </c>
      <c r="I820" s="1" t="s">
        <v>3434</v>
      </c>
      <c r="J820" s="6">
        <v>38389</v>
      </c>
      <c r="K820" s="6">
        <v>41632</v>
      </c>
      <c r="L820" s="5">
        <f ca="1">DATEDIF(表1[[#This Row],[入职时间]],TODAY(),"Y")</f>
        <v>13</v>
      </c>
      <c r="M820" s="1">
        <f ca="1">DATEDIF(表1[[#This Row],[工作时间]],TODAY(),"Y")</f>
        <v>4</v>
      </c>
      <c r="N820" s="1">
        <f ca="1">DATEDIF(表1[[#This Row],[出生日期]],TODAY(),"Y")</f>
        <v>26</v>
      </c>
    </row>
    <row r="821" spans="1:14" ht="16.5" x14ac:dyDescent="0.2">
      <c r="A821" s="1" t="s">
        <v>2002</v>
      </c>
      <c r="B821" s="1" t="s">
        <v>879</v>
      </c>
      <c r="C821" s="3" t="s">
        <v>48</v>
      </c>
      <c r="D821" s="1" t="str">
        <f>VLOOKUP(表1[[#This Row],[部门]],表2[],2,0)</f>
        <v>生产</v>
      </c>
      <c r="E821" s="1" t="s">
        <v>3485</v>
      </c>
      <c r="F821" s="1" t="s">
        <v>3125</v>
      </c>
      <c r="G821" s="1" t="str">
        <f>IF(MOD(MID(表1[[#This Row],[身份证号]],17,1),2)=1,"男","女")</f>
        <v>女</v>
      </c>
      <c r="H821" s="1" t="str">
        <f>TEXT(MID(表1[[#This Row],[身份证号]],7,8),"0000-00-00")</f>
        <v>1975-05-30</v>
      </c>
      <c r="I821" s="1" t="s">
        <v>3434</v>
      </c>
      <c r="J821" s="6">
        <v>40761</v>
      </c>
      <c r="K821" s="6">
        <v>37422</v>
      </c>
      <c r="L821" s="5">
        <f ca="1">DATEDIF(表1[[#This Row],[入职时间]],TODAY(),"Y")</f>
        <v>7</v>
      </c>
      <c r="M821" s="1">
        <f ca="1">DATEDIF(表1[[#This Row],[工作时间]],TODAY(),"Y")</f>
        <v>16</v>
      </c>
      <c r="N821" s="1">
        <f ca="1">DATEDIF(表1[[#This Row],[出生日期]],TODAY(),"Y")</f>
        <v>43</v>
      </c>
    </row>
    <row r="822" spans="1:14" ht="16.5" x14ac:dyDescent="0.2">
      <c r="A822" s="1" t="s">
        <v>2003</v>
      </c>
      <c r="B822" s="1" t="s">
        <v>880</v>
      </c>
      <c r="C822" s="3" t="s">
        <v>48</v>
      </c>
      <c r="D822" s="1" t="str">
        <f>VLOOKUP(表1[[#This Row],[部门]],表2[],2,0)</f>
        <v>生产</v>
      </c>
      <c r="E822" s="1" t="s">
        <v>3485</v>
      </c>
      <c r="F822" s="1" t="s">
        <v>3126</v>
      </c>
      <c r="G822" s="1" t="str">
        <f>IF(MOD(MID(表1[[#This Row],[身份证号]],17,1),2)=1,"男","女")</f>
        <v>女</v>
      </c>
      <c r="H822" s="1" t="str">
        <f>TEXT(MID(表1[[#This Row],[身份证号]],7,8),"0000-00-00")</f>
        <v>1986-10-19</v>
      </c>
      <c r="I822" s="1" t="s">
        <v>3434</v>
      </c>
      <c r="J822" s="6">
        <v>41370</v>
      </c>
      <c r="K822" s="6">
        <v>40682</v>
      </c>
      <c r="L822" s="5">
        <f ca="1">DATEDIF(表1[[#This Row],[入职时间]],TODAY(),"Y")</f>
        <v>5</v>
      </c>
      <c r="M822" s="1">
        <f ca="1">DATEDIF(表1[[#This Row],[工作时间]],TODAY(),"Y")</f>
        <v>7</v>
      </c>
      <c r="N822" s="1">
        <f ca="1">DATEDIF(表1[[#This Row],[出生日期]],TODAY(),"Y")</f>
        <v>31</v>
      </c>
    </row>
    <row r="823" spans="1:14" ht="16.5" x14ac:dyDescent="0.2">
      <c r="A823" s="1" t="s">
        <v>2004</v>
      </c>
      <c r="B823" s="1" t="s">
        <v>881</v>
      </c>
      <c r="C823" s="3" t="s">
        <v>48</v>
      </c>
      <c r="D823" s="1" t="str">
        <f>VLOOKUP(表1[[#This Row],[部门]],表2[],2,0)</f>
        <v>生产</v>
      </c>
      <c r="E823" s="1" t="s">
        <v>3485</v>
      </c>
      <c r="F823" s="1" t="s">
        <v>3127</v>
      </c>
      <c r="G823" s="1" t="str">
        <f>IF(MOD(MID(表1[[#This Row],[身份证号]],17,1),2)=1,"男","女")</f>
        <v>女</v>
      </c>
      <c r="H823" s="1" t="str">
        <f>TEXT(MID(表1[[#This Row],[身份证号]],7,8),"0000-00-00")</f>
        <v>1982-10-25</v>
      </c>
      <c r="I823" s="1" t="s">
        <v>3434</v>
      </c>
      <c r="J823" s="6">
        <v>39135</v>
      </c>
      <c r="K823" s="6">
        <v>39135</v>
      </c>
      <c r="L823" s="5">
        <f ca="1">DATEDIF(表1[[#This Row],[入职时间]],TODAY(),"Y")</f>
        <v>11</v>
      </c>
      <c r="M823" s="1">
        <f ca="1">DATEDIF(表1[[#This Row],[工作时间]],TODAY(),"Y")</f>
        <v>11</v>
      </c>
      <c r="N823" s="1">
        <f ca="1">DATEDIF(表1[[#This Row],[出生日期]],TODAY(),"Y")</f>
        <v>35</v>
      </c>
    </row>
    <row r="824" spans="1:14" ht="16.5" x14ac:dyDescent="0.2">
      <c r="A824" s="1" t="s">
        <v>2005</v>
      </c>
      <c r="B824" s="1" t="s">
        <v>882</v>
      </c>
      <c r="C824" s="3" t="s">
        <v>48</v>
      </c>
      <c r="D824" s="1" t="str">
        <f>VLOOKUP(表1[[#This Row],[部门]],表2[],2,0)</f>
        <v>生产</v>
      </c>
      <c r="E824" s="1" t="s">
        <v>3485</v>
      </c>
      <c r="F824" s="1" t="s">
        <v>3128</v>
      </c>
      <c r="G824" s="1" t="str">
        <f>IF(MOD(MID(表1[[#This Row],[身份证号]],17,1),2)=1,"男","女")</f>
        <v>女</v>
      </c>
      <c r="H824" s="1" t="str">
        <f>TEXT(MID(表1[[#This Row],[身份证号]],7,8),"0000-00-00")</f>
        <v>1992-04-26</v>
      </c>
      <c r="I824" s="1" t="s">
        <v>3434</v>
      </c>
      <c r="J824" s="6">
        <v>42542</v>
      </c>
      <c r="K824" s="6">
        <v>42542</v>
      </c>
      <c r="L824" s="5">
        <f ca="1">DATEDIF(表1[[#This Row],[入职时间]],TODAY(),"Y")</f>
        <v>2</v>
      </c>
      <c r="M824" s="1">
        <f ca="1">DATEDIF(表1[[#This Row],[工作时间]],TODAY(),"Y")</f>
        <v>2</v>
      </c>
      <c r="N824" s="1">
        <f ca="1">DATEDIF(表1[[#This Row],[出生日期]],TODAY(),"Y")</f>
        <v>26</v>
      </c>
    </row>
    <row r="825" spans="1:14" ht="16.5" x14ac:dyDescent="0.2">
      <c r="A825" s="1" t="s">
        <v>2006</v>
      </c>
      <c r="B825" s="1" t="s">
        <v>883</v>
      </c>
      <c r="C825" s="3" t="s">
        <v>48</v>
      </c>
      <c r="D825" s="1" t="str">
        <f>VLOOKUP(表1[[#This Row],[部门]],表2[],2,0)</f>
        <v>生产</v>
      </c>
      <c r="E825" s="1" t="s">
        <v>3485</v>
      </c>
      <c r="F825" s="1" t="s">
        <v>3129</v>
      </c>
      <c r="G825" s="1" t="str">
        <f>IF(MOD(MID(表1[[#This Row],[身份证号]],17,1),2)=1,"男","女")</f>
        <v>女</v>
      </c>
      <c r="H825" s="1" t="str">
        <f>TEXT(MID(表1[[#This Row],[身份证号]],7,8),"0000-00-00")</f>
        <v>1991-06-10</v>
      </c>
      <c r="I825" s="1" t="s">
        <v>3434</v>
      </c>
      <c r="J825" s="6">
        <v>42421</v>
      </c>
      <c r="K825" s="6">
        <v>42421</v>
      </c>
      <c r="L825" s="5">
        <f ca="1">DATEDIF(表1[[#This Row],[入职时间]],TODAY(),"Y")</f>
        <v>2</v>
      </c>
      <c r="M825" s="1">
        <f ca="1">DATEDIF(表1[[#This Row],[工作时间]],TODAY(),"Y")</f>
        <v>2</v>
      </c>
      <c r="N825" s="1">
        <f ca="1">DATEDIF(表1[[#This Row],[出生日期]],TODAY(),"Y")</f>
        <v>27</v>
      </c>
    </row>
    <row r="826" spans="1:14" ht="16.5" x14ac:dyDescent="0.2">
      <c r="A826" s="1" t="s">
        <v>2007</v>
      </c>
      <c r="B826" s="1" t="s">
        <v>884</v>
      </c>
      <c r="C826" s="3" t="s">
        <v>48</v>
      </c>
      <c r="D826" s="1" t="str">
        <f>VLOOKUP(表1[[#This Row],[部门]],表2[],2,0)</f>
        <v>生产</v>
      </c>
      <c r="E826" s="1" t="s">
        <v>3485</v>
      </c>
      <c r="F826" s="1" t="s">
        <v>3130</v>
      </c>
      <c r="G826" s="1" t="str">
        <f>IF(MOD(MID(表1[[#This Row],[身份证号]],17,1),2)=1,"男","女")</f>
        <v>女</v>
      </c>
      <c r="H826" s="1" t="str">
        <f>TEXT(MID(表1[[#This Row],[身份证号]],7,8),"0000-00-00")</f>
        <v>1990-02-05</v>
      </c>
      <c r="I826" s="1" t="s">
        <v>3434</v>
      </c>
      <c r="J826" s="6">
        <v>41740</v>
      </c>
      <c r="K826" s="6">
        <v>41740</v>
      </c>
      <c r="L826" s="5">
        <f ca="1">DATEDIF(表1[[#This Row],[入职时间]],TODAY(),"Y")</f>
        <v>4</v>
      </c>
      <c r="M826" s="1">
        <f ca="1">DATEDIF(表1[[#This Row],[工作时间]],TODAY(),"Y")</f>
        <v>4</v>
      </c>
      <c r="N826" s="1">
        <f ca="1">DATEDIF(表1[[#This Row],[出生日期]],TODAY(),"Y")</f>
        <v>28</v>
      </c>
    </row>
    <row r="827" spans="1:14" ht="16.5" x14ac:dyDescent="0.2">
      <c r="A827" s="1" t="s">
        <v>2008</v>
      </c>
      <c r="B827" s="1" t="s">
        <v>885</v>
      </c>
      <c r="C827" s="3" t="s">
        <v>48</v>
      </c>
      <c r="D827" s="1" t="str">
        <f>VLOOKUP(表1[[#This Row],[部门]],表2[],2,0)</f>
        <v>生产</v>
      </c>
      <c r="E827" s="1" t="s">
        <v>3485</v>
      </c>
      <c r="F827" s="1" t="s">
        <v>3131</v>
      </c>
      <c r="G827" s="1" t="str">
        <f>IF(MOD(MID(表1[[#This Row],[身份证号]],17,1),2)=1,"男","女")</f>
        <v>女</v>
      </c>
      <c r="H827" s="1" t="str">
        <f>TEXT(MID(表1[[#This Row],[身份证号]],7,8),"0000-00-00")</f>
        <v>1975-10-26</v>
      </c>
      <c r="I827" s="1" t="s">
        <v>3434</v>
      </c>
      <c r="J827" s="6">
        <v>37455</v>
      </c>
      <c r="K827" s="6">
        <v>37455</v>
      </c>
      <c r="L827" s="5">
        <f ca="1">DATEDIF(表1[[#This Row],[入职时间]],TODAY(),"Y")</f>
        <v>16</v>
      </c>
      <c r="M827" s="1">
        <f ca="1">DATEDIF(表1[[#This Row],[工作时间]],TODAY(),"Y")</f>
        <v>16</v>
      </c>
      <c r="N827" s="1">
        <f ca="1">DATEDIF(表1[[#This Row],[出生日期]],TODAY(),"Y")</f>
        <v>42</v>
      </c>
    </row>
    <row r="828" spans="1:14" ht="16.5" x14ac:dyDescent="0.2">
      <c r="A828" s="1" t="s">
        <v>2009</v>
      </c>
      <c r="B828" s="1" t="s">
        <v>886</v>
      </c>
      <c r="C828" s="3" t="s">
        <v>48</v>
      </c>
      <c r="D828" s="1" t="str">
        <f>VLOOKUP(表1[[#This Row],[部门]],表2[],2,0)</f>
        <v>生产</v>
      </c>
      <c r="E828" s="1" t="s">
        <v>3485</v>
      </c>
      <c r="F828" s="1" t="s">
        <v>3132</v>
      </c>
      <c r="G828" s="1" t="str">
        <f>IF(MOD(MID(表1[[#This Row],[身份证号]],17,1),2)=1,"男","女")</f>
        <v>女</v>
      </c>
      <c r="H828" s="1" t="str">
        <f>TEXT(MID(表1[[#This Row],[身份证号]],7,8),"0000-00-00")</f>
        <v>1975-06-10</v>
      </c>
      <c r="I828" s="1" t="s">
        <v>3434</v>
      </c>
      <c r="J828" s="6">
        <v>35866</v>
      </c>
      <c r="K828" s="6">
        <v>35866</v>
      </c>
      <c r="L828" s="5">
        <f ca="1">DATEDIF(表1[[#This Row],[入职时间]],TODAY(),"Y")</f>
        <v>20</v>
      </c>
      <c r="M828" s="1">
        <f ca="1">DATEDIF(表1[[#This Row],[工作时间]],TODAY(),"Y")</f>
        <v>20</v>
      </c>
      <c r="N828" s="1">
        <f ca="1">DATEDIF(表1[[#This Row],[出生日期]],TODAY(),"Y")</f>
        <v>43</v>
      </c>
    </row>
    <row r="829" spans="1:14" ht="16.5" x14ac:dyDescent="0.2">
      <c r="A829" s="1" t="s">
        <v>2010</v>
      </c>
      <c r="B829" s="1" t="s">
        <v>887</v>
      </c>
      <c r="C829" s="3" t="s">
        <v>48</v>
      </c>
      <c r="D829" s="1" t="str">
        <f>VLOOKUP(表1[[#This Row],[部门]],表2[],2,0)</f>
        <v>生产</v>
      </c>
      <c r="E829" s="1" t="s">
        <v>3485</v>
      </c>
      <c r="F829" s="1" t="s">
        <v>3133</v>
      </c>
      <c r="G829" s="1" t="str">
        <f>IF(MOD(MID(表1[[#This Row],[身份证号]],17,1),2)=1,"男","女")</f>
        <v>女</v>
      </c>
      <c r="H829" s="1" t="str">
        <f>TEXT(MID(表1[[#This Row],[身份证号]],7,8),"0000-00-00")</f>
        <v>1994-12-07</v>
      </c>
      <c r="I829" s="1" t="s">
        <v>3434</v>
      </c>
      <c r="J829" s="6">
        <v>35861</v>
      </c>
      <c r="K829" s="6">
        <v>42058</v>
      </c>
      <c r="L829" s="5">
        <f ca="1">DATEDIF(表1[[#This Row],[入职时间]],TODAY(),"Y")</f>
        <v>20</v>
      </c>
      <c r="M829" s="1">
        <f ca="1">DATEDIF(表1[[#This Row],[工作时间]],TODAY(),"Y")</f>
        <v>3</v>
      </c>
      <c r="N829" s="1">
        <f ca="1">DATEDIF(表1[[#This Row],[出生日期]],TODAY(),"Y")</f>
        <v>23</v>
      </c>
    </row>
    <row r="830" spans="1:14" ht="16.5" x14ac:dyDescent="0.2">
      <c r="A830" s="1" t="s">
        <v>2011</v>
      </c>
      <c r="B830" s="1" t="s">
        <v>888</v>
      </c>
      <c r="C830" s="3" t="s">
        <v>48</v>
      </c>
      <c r="D830" s="1" t="str">
        <f>VLOOKUP(表1[[#This Row],[部门]],表2[],2,0)</f>
        <v>生产</v>
      </c>
      <c r="E830" s="1" t="s">
        <v>3485</v>
      </c>
      <c r="F830" s="1" t="s">
        <v>3134</v>
      </c>
      <c r="G830" s="1" t="str">
        <f>IF(MOD(MID(表1[[#This Row],[身份证号]],17,1),2)=1,"男","女")</f>
        <v>女</v>
      </c>
      <c r="H830" s="1" t="str">
        <f>TEXT(MID(表1[[#This Row],[身份证号]],7,8),"0000-00-00")</f>
        <v>1986-03-03</v>
      </c>
      <c r="I830" s="1" t="s">
        <v>3434</v>
      </c>
      <c r="J830" s="6">
        <v>41837</v>
      </c>
      <c r="K830" s="6">
        <v>41837</v>
      </c>
      <c r="L830" s="5">
        <f ca="1">DATEDIF(表1[[#This Row],[入职时间]],TODAY(),"Y")</f>
        <v>4</v>
      </c>
      <c r="M830" s="1">
        <f ca="1">DATEDIF(表1[[#This Row],[工作时间]],TODAY(),"Y")</f>
        <v>4</v>
      </c>
      <c r="N830" s="1">
        <f ca="1">DATEDIF(表1[[#This Row],[出生日期]],TODAY(),"Y")</f>
        <v>32</v>
      </c>
    </row>
    <row r="831" spans="1:14" ht="16.5" x14ac:dyDescent="0.2">
      <c r="A831" s="1" t="s">
        <v>2012</v>
      </c>
      <c r="B831" s="1" t="s">
        <v>889</v>
      </c>
      <c r="C831" s="3" t="s">
        <v>48</v>
      </c>
      <c r="D831" s="1" t="str">
        <f>VLOOKUP(表1[[#This Row],[部门]],表2[],2,0)</f>
        <v>生产</v>
      </c>
      <c r="E831" s="1" t="s">
        <v>3485</v>
      </c>
      <c r="F831" s="1" t="s">
        <v>3135</v>
      </c>
      <c r="G831" s="1" t="str">
        <f>IF(MOD(MID(表1[[#This Row],[身份证号]],17,1),2)=1,"男","女")</f>
        <v>女</v>
      </c>
      <c r="H831" s="1" t="str">
        <f>TEXT(MID(表1[[#This Row],[身份证号]],7,8),"0000-00-00")</f>
        <v>1984-11-12</v>
      </c>
      <c r="I831" s="1" t="s">
        <v>3434</v>
      </c>
      <c r="J831" s="6">
        <v>39861</v>
      </c>
      <c r="K831" s="6">
        <v>39861</v>
      </c>
      <c r="L831" s="5">
        <f ca="1">DATEDIF(表1[[#This Row],[入职时间]],TODAY(),"Y")</f>
        <v>9</v>
      </c>
      <c r="M831" s="1">
        <f ca="1">DATEDIF(表1[[#This Row],[工作时间]],TODAY(),"Y")</f>
        <v>9</v>
      </c>
      <c r="N831" s="1">
        <f ca="1">DATEDIF(表1[[#This Row],[出生日期]],TODAY(),"Y")</f>
        <v>33</v>
      </c>
    </row>
    <row r="832" spans="1:14" ht="16.5" x14ac:dyDescent="0.2">
      <c r="A832" s="1" t="s">
        <v>2013</v>
      </c>
      <c r="B832" s="1" t="s">
        <v>890</v>
      </c>
      <c r="C832" s="3" t="s">
        <v>48</v>
      </c>
      <c r="D832" s="1" t="str">
        <f>VLOOKUP(表1[[#This Row],[部门]],表2[],2,0)</f>
        <v>生产</v>
      </c>
      <c r="E832" s="1" t="s">
        <v>3485</v>
      </c>
      <c r="F832" s="1" t="s">
        <v>3136</v>
      </c>
      <c r="G832" s="1" t="str">
        <f>IF(MOD(MID(表1[[#This Row],[身份证号]],17,1),2)=1,"男","女")</f>
        <v>女</v>
      </c>
      <c r="H832" s="1" t="str">
        <f>TEXT(MID(表1[[#This Row],[身份证号]],7,8),"0000-00-00")</f>
        <v>1990-02-06</v>
      </c>
      <c r="I832" s="1" t="s">
        <v>3434</v>
      </c>
      <c r="J832" s="6">
        <v>41198</v>
      </c>
      <c r="K832" s="6">
        <v>41198</v>
      </c>
      <c r="L832" s="5">
        <f ca="1">DATEDIF(表1[[#This Row],[入职时间]],TODAY(),"Y")</f>
        <v>5</v>
      </c>
      <c r="M832" s="1">
        <f ca="1">DATEDIF(表1[[#This Row],[工作时间]],TODAY(),"Y")</f>
        <v>5</v>
      </c>
      <c r="N832" s="1">
        <f ca="1">DATEDIF(表1[[#This Row],[出生日期]],TODAY(),"Y")</f>
        <v>28</v>
      </c>
    </row>
    <row r="833" spans="1:14" ht="16.5" x14ac:dyDescent="0.2">
      <c r="A833" s="1" t="s">
        <v>2014</v>
      </c>
      <c r="B833" s="1" t="s">
        <v>891</v>
      </c>
      <c r="C833" s="3" t="s">
        <v>48</v>
      </c>
      <c r="D833" s="1" t="str">
        <f>VLOOKUP(表1[[#This Row],[部门]],表2[],2,0)</f>
        <v>生产</v>
      </c>
      <c r="E833" s="1" t="s">
        <v>3485</v>
      </c>
      <c r="F833" s="1" t="s">
        <v>3137</v>
      </c>
      <c r="G833" s="1" t="str">
        <f>IF(MOD(MID(表1[[#This Row],[身份证号]],17,1),2)=1,"男","女")</f>
        <v>女</v>
      </c>
      <c r="H833" s="1" t="str">
        <f>TEXT(MID(表1[[#This Row],[身份证号]],7,8),"0000-00-00")</f>
        <v>1993-07-26</v>
      </c>
      <c r="I833" s="1" t="s">
        <v>3434</v>
      </c>
      <c r="J833" s="6">
        <v>41193</v>
      </c>
      <c r="K833" s="6">
        <v>41704</v>
      </c>
      <c r="L833" s="5">
        <f ca="1">DATEDIF(表1[[#This Row],[入职时间]],TODAY(),"Y")</f>
        <v>5</v>
      </c>
      <c r="M833" s="1">
        <f ca="1">DATEDIF(表1[[#This Row],[工作时间]],TODAY(),"Y")</f>
        <v>4</v>
      </c>
      <c r="N833" s="1">
        <f ca="1">DATEDIF(表1[[#This Row],[出生日期]],TODAY(),"Y")</f>
        <v>25</v>
      </c>
    </row>
    <row r="834" spans="1:14" ht="16.5" x14ac:dyDescent="0.2">
      <c r="A834" s="1" t="s">
        <v>2015</v>
      </c>
      <c r="B834" s="1" t="s">
        <v>892</v>
      </c>
      <c r="C834" s="3" t="s">
        <v>48</v>
      </c>
      <c r="D834" s="1" t="str">
        <f>VLOOKUP(表1[[#This Row],[部门]],表2[],2,0)</f>
        <v>生产</v>
      </c>
      <c r="E834" s="1" t="s">
        <v>3485</v>
      </c>
      <c r="F834" s="1" t="s">
        <v>3138</v>
      </c>
      <c r="G834" s="1" t="str">
        <f>IF(MOD(MID(表1[[#This Row],[身份证号]],17,1),2)=1,"男","女")</f>
        <v>女</v>
      </c>
      <c r="H834" s="1" t="str">
        <f>TEXT(MID(表1[[#This Row],[身份证号]],7,8),"0000-00-00")</f>
        <v>1977-06-10</v>
      </c>
      <c r="I834" s="1" t="s">
        <v>3434</v>
      </c>
      <c r="J834" s="6">
        <v>38059</v>
      </c>
      <c r="K834" s="6">
        <v>37670</v>
      </c>
      <c r="L834" s="5">
        <f ca="1">DATEDIF(表1[[#This Row],[入职时间]],TODAY(),"Y")</f>
        <v>14</v>
      </c>
      <c r="M834" s="1">
        <f ca="1">DATEDIF(表1[[#This Row],[工作时间]],TODAY(),"Y")</f>
        <v>15</v>
      </c>
      <c r="N834" s="1">
        <f ca="1">DATEDIF(表1[[#This Row],[出生日期]],TODAY(),"Y")</f>
        <v>41</v>
      </c>
    </row>
    <row r="835" spans="1:14" ht="16.5" x14ac:dyDescent="0.2">
      <c r="A835" s="1" t="s">
        <v>2016</v>
      </c>
      <c r="B835" s="1" t="s">
        <v>893</v>
      </c>
      <c r="C835" s="3" t="s">
        <v>48</v>
      </c>
      <c r="D835" s="1" t="str">
        <f>VLOOKUP(表1[[#This Row],[部门]],表2[],2,0)</f>
        <v>生产</v>
      </c>
      <c r="E835" s="1" t="s">
        <v>3485</v>
      </c>
      <c r="F835" s="1" t="s">
        <v>3139</v>
      </c>
      <c r="G835" s="1" t="str">
        <f>IF(MOD(MID(表1[[#This Row],[身份证号]],17,1),2)=1,"男","女")</f>
        <v>女</v>
      </c>
      <c r="H835" s="1" t="str">
        <f>TEXT(MID(表1[[#This Row],[身份证号]],7,8),"0000-00-00")</f>
        <v>1980-04-16</v>
      </c>
      <c r="I835" s="1" t="s">
        <v>3434</v>
      </c>
      <c r="J835" s="6">
        <v>38357</v>
      </c>
      <c r="K835" s="6">
        <v>38357</v>
      </c>
      <c r="L835" s="5">
        <f ca="1">DATEDIF(表1[[#This Row],[入职时间]],TODAY(),"Y")</f>
        <v>13</v>
      </c>
      <c r="M835" s="1">
        <f ca="1">DATEDIF(表1[[#This Row],[工作时间]],TODAY(),"Y")</f>
        <v>13</v>
      </c>
      <c r="N835" s="1">
        <f ca="1">DATEDIF(表1[[#This Row],[出生日期]],TODAY(),"Y")</f>
        <v>38</v>
      </c>
    </row>
    <row r="836" spans="1:14" ht="16.5" x14ac:dyDescent="0.2">
      <c r="A836" s="1" t="s">
        <v>2017</v>
      </c>
      <c r="B836" s="1" t="s">
        <v>894</v>
      </c>
      <c r="C836" s="3" t="s">
        <v>48</v>
      </c>
      <c r="D836" s="1" t="str">
        <f>VLOOKUP(表1[[#This Row],[部门]],表2[],2,0)</f>
        <v>生产</v>
      </c>
      <c r="E836" s="1" t="s">
        <v>3485</v>
      </c>
      <c r="F836" s="1" t="s">
        <v>3140</v>
      </c>
      <c r="G836" s="1" t="str">
        <f>IF(MOD(MID(表1[[#This Row],[身份证号]],17,1),2)=1,"男","女")</f>
        <v>女</v>
      </c>
      <c r="H836" s="1" t="str">
        <f>TEXT(MID(表1[[#This Row],[身份证号]],7,8),"0000-00-00")</f>
        <v>1988-12-14</v>
      </c>
      <c r="I836" s="1" t="s">
        <v>3434</v>
      </c>
      <c r="J836" s="6">
        <v>41240</v>
      </c>
      <c r="K836" s="6">
        <v>41240</v>
      </c>
      <c r="L836" s="5">
        <f ca="1">DATEDIF(表1[[#This Row],[入职时间]],TODAY(),"Y")</f>
        <v>5</v>
      </c>
      <c r="M836" s="1">
        <f ca="1">DATEDIF(表1[[#This Row],[工作时间]],TODAY(),"Y")</f>
        <v>5</v>
      </c>
      <c r="N836" s="1">
        <f ca="1">DATEDIF(表1[[#This Row],[出生日期]],TODAY(),"Y")</f>
        <v>29</v>
      </c>
    </row>
    <row r="837" spans="1:14" ht="16.5" x14ac:dyDescent="0.2">
      <c r="A837" s="1" t="s">
        <v>2018</v>
      </c>
      <c r="B837" s="1" t="s">
        <v>895</v>
      </c>
      <c r="C837" s="3" t="s">
        <v>48</v>
      </c>
      <c r="D837" s="1" t="str">
        <f>VLOOKUP(表1[[#This Row],[部门]],表2[],2,0)</f>
        <v>生产</v>
      </c>
      <c r="E837" s="1" t="s">
        <v>3485</v>
      </c>
      <c r="F837" s="1" t="s">
        <v>3141</v>
      </c>
      <c r="G837" s="1" t="str">
        <f>IF(MOD(MID(表1[[#This Row],[身份证号]],17,1),2)=1,"男","女")</f>
        <v>女</v>
      </c>
      <c r="H837" s="1" t="str">
        <f>TEXT(MID(表1[[#This Row],[身份证号]],7,8),"0000-00-00")</f>
        <v>1990-06-18</v>
      </c>
      <c r="I837" s="1" t="s">
        <v>3434</v>
      </c>
      <c r="J837" s="6">
        <v>41062</v>
      </c>
      <c r="K837" s="6">
        <v>41062</v>
      </c>
      <c r="L837" s="5">
        <f ca="1">DATEDIF(表1[[#This Row],[入职时间]],TODAY(),"Y")</f>
        <v>6</v>
      </c>
      <c r="M837" s="1">
        <f ca="1">DATEDIF(表1[[#This Row],[工作时间]],TODAY(),"Y")</f>
        <v>6</v>
      </c>
      <c r="N837" s="1">
        <f ca="1">DATEDIF(表1[[#This Row],[出生日期]],TODAY(),"Y")</f>
        <v>28</v>
      </c>
    </row>
    <row r="838" spans="1:14" ht="16.5" x14ac:dyDescent="0.2">
      <c r="A838" s="1" t="s">
        <v>2019</v>
      </c>
      <c r="B838" s="1" t="s">
        <v>896</v>
      </c>
      <c r="C838" s="3" t="s">
        <v>48</v>
      </c>
      <c r="D838" s="1" t="str">
        <f>VLOOKUP(表1[[#This Row],[部门]],表2[],2,0)</f>
        <v>生产</v>
      </c>
      <c r="E838" s="1" t="s">
        <v>3485</v>
      </c>
      <c r="F838" s="1" t="s">
        <v>3142</v>
      </c>
      <c r="G838" s="1" t="str">
        <f>IF(MOD(MID(表1[[#This Row],[身份证号]],17,1),2)=1,"男","女")</f>
        <v>女</v>
      </c>
      <c r="H838" s="1" t="str">
        <f>TEXT(MID(表1[[#This Row],[身份证号]],7,8),"0000-00-00")</f>
        <v>1985-08-14</v>
      </c>
      <c r="I838" s="1" t="s">
        <v>3434</v>
      </c>
      <c r="J838" s="6">
        <v>40524</v>
      </c>
      <c r="K838" s="6">
        <v>40524</v>
      </c>
      <c r="L838" s="5">
        <f ca="1">DATEDIF(表1[[#This Row],[入职时间]],TODAY(),"Y")</f>
        <v>7</v>
      </c>
      <c r="M838" s="1">
        <f ca="1">DATEDIF(表1[[#This Row],[工作时间]],TODAY(),"Y")</f>
        <v>7</v>
      </c>
      <c r="N838" s="1">
        <f ca="1">DATEDIF(表1[[#This Row],[出生日期]],TODAY(),"Y")</f>
        <v>33</v>
      </c>
    </row>
    <row r="839" spans="1:14" ht="16.5" x14ac:dyDescent="0.2">
      <c r="A839" s="1" t="s">
        <v>2020</v>
      </c>
      <c r="B839" s="1" t="s">
        <v>897</v>
      </c>
      <c r="C839" s="3" t="s">
        <v>48</v>
      </c>
      <c r="D839" s="1" t="str">
        <f>VLOOKUP(表1[[#This Row],[部门]],表2[],2,0)</f>
        <v>生产</v>
      </c>
      <c r="E839" s="1" t="s">
        <v>3485</v>
      </c>
      <c r="F839" s="1" t="s">
        <v>3143</v>
      </c>
      <c r="G839" s="1" t="str">
        <f>IF(MOD(MID(表1[[#This Row],[身份证号]],17,1),2)=1,"男","女")</f>
        <v>女</v>
      </c>
      <c r="H839" s="1" t="str">
        <f>TEXT(MID(表1[[#This Row],[身份证号]],7,8),"0000-00-00")</f>
        <v>1979-06-21</v>
      </c>
      <c r="I839" s="1" t="s">
        <v>3434</v>
      </c>
      <c r="J839" s="6">
        <v>38184</v>
      </c>
      <c r="K839" s="6">
        <v>38184</v>
      </c>
      <c r="L839" s="5">
        <f ca="1">DATEDIF(表1[[#This Row],[入职时间]],TODAY(),"Y")</f>
        <v>14</v>
      </c>
      <c r="M839" s="1">
        <f ca="1">DATEDIF(表1[[#This Row],[工作时间]],TODAY(),"Y")</f>
        <v>14</v>
      </c>
      <c r="N839" s="1">
        <f ca="1">DATEDIF(表1[[#This Row],[出生日期]],TODAY(),"Y")</f>
        <v>39</v>
      </c>
    </row>
    <row r="840" spans="1:14" ht="16.5" x14ac:dyDescent="0.2">
      <c r="A840" s="1" t="s">
        <v>2021</v>
      </c>
      <c r="B840" s="1" t="s">
        <v>898</v>
      </c>
      <c r="C840" s="3" t="s">
        <v>48</v>
      </c>
      <c r="D840" s="1" t="str">
        <f>VLOOKUP(表1[[#This Row],[部门]],表2[],2,0)</f>
        <v>生产</v>
      </c>
      <c r="E840" s="1" t="s">
        <v>3485</v>
      </c>
      <c r="F840" s="1" t="s">
        <v>3144</v>
      </c>
      <c r="G840" s="1" t="str">
        <f>IF(MOD(MID(表1[[#This Row],[身份证号]],17,1),2)=1,"男","女")</f>
        <v>女</v>
      </c>
      <c r="H840" s="1" t="str">
        <f>TEXT(MID(表1[[#This Row],[身份证号]],7,8),"0000-00-00")</f>
        <v>1983-01-22</v>
      </c>
      <c r="I840" s="1" t="s">
        <v>3434</v>
      </c>
      <c r="J840" s="6">
        <v>39142</v>
      </c>
      <c r="K840" s="6">
        <v>39142</v>
      </c>
      <c r="L840" s="5">
        <f ca="1">DATEDIF(表1[[#This Row],[入职时间]],TODAY(),"Y")</f>
        <v>11</v>
      </c>
      <c r="M840" s="1">
        <f ca="1">DATEDIF(表1[[#This Row],[工作时间]],TODAY(),"Y")</f>
        <v>11</v>
      </c>
      <c r="N840" s="1">
        <f ca="1">DATEDIF(表1[[#This Row],[出生日期]],TODAY(),"Y")</f>
        <v>35</v>
      </c>
    </row>
    <row r="841" spans="1:14" ht="16.5" x14ac:dyDescent="0.2">
      <c r="A841" s="1" t="s">
        <v>2022</v>
      </c>
      <c r="B841" s="1" t="s">
        <v>899</v>
      </c>
      <c r="C841" s="3" t="s">
        <v>48</v>
      </c>
      <c r="D841" s="1" t="str">
        <f>VLOOKUP(表1[[#This Row],[部门]],表2[],2,0)</f>
        <v>生产</v>
      </c>
      <c r="E841" s="1" t="s">
        <v>3485</v>
      </c>
      <c r="F841" s="1" t="s">
        <v>3145</v>
      </c>
      <c r="G841" s="1" t="str">
        <f>IF(MOD(MID(表1[[#This Row],[身份证号]],17,1),2)=1,"男","女")</f>
        <v>女</v>
      </c>
      <c r="H841" s="1" t="str">
        <f>TEXT(MID(表1[[#This Row],[身份证号]],7,8),"0000-00-00")</f>
        <v>1986-08-07</v>
      </c>
      <c r="I841" s="1" t="s">
        <v>3434</v>
      </c>
      <c r="J841" s="6">
        <v>41049</v>
      </c>
      <c r="K841" s="6">
        <v>41049</v>
      </c>
      <c r="L841" s="5">
        <f ca="1">DATEDIF(表1[[#This Row],[入职时间]],TODAY(),"Y")</f>
        <v>6</v>
      </c>
      <c r="M841" s="1">
        <f ca="1">DATEDIF(表1[[#This Row],[工作时间]],TODAY(),"Y")</f>
        <v>6</v>
      </c>
      <c r="N841" s="1">
        <f ca="1">DATEDIF(表1[[#This Row],[出生日期]],TODAY(),"Y")</f>
        <v>32</v>
      </c>
    </row>
    <row r="842" spans="1:14" ht="16.5" x14ac:dyDescent="0.2">
      <c r="A842" s="1" t="s">
        <v>2023</v>
      </c>
      <c r="B842" s="1" t="s">
        <v>900</v>
      </c>
      <c r="C842" s="3" t="s">
        <v>48</v>
      </c>
      <c r="D842" s="1" t="str">
        <f>VLOOKUP(表1[[#This Row],[部门]],表2[],2,0)</f>
        <v>生产</v>
      </c>
      <c r="E842" s="1" t="s">
        <v>3485</v>
      </c>
      <c r="F842" s="1" t="s">
        <v>3146</v>
      </c>
      <c r="G842" s="1" t="str">
        <f>IF(MOD(MID(表1[[#This Row],[身份证号]],17,1),2)=1,"男","女")</f>
        <v>女</v>
      </c>
      <c r="H842" s="1" t="str">
        <f>TEXT(MID(表1[[#This Row],[身份证号]],7,8),"0000-00-00")</f>
        <v>1986-11-30</v>
      </c>
      <c r="I842" s="1" t="s">
        <v>3434</v>
      </c>
      <c r="J842" s="6">
        <v>40032</v>
      </c>
      <c r="K842" s="6">
        <v>40032</v>
      </c>
      <c r="L842" s="5">
        <f ca="1">DATEDIF(表1[[#This Row],[入职时间]],TODAY(),"Y")</f>
        <v>9</v>
      </c>
      <c r="M842" s="1">
        <f ca="1">DATEDIF(表1[[#This Row],[工作时间]],TODAY(),"Y")</f>
        <v>9</v>
      </c>
      <c r="N842" s="1">
        <f ca="1">DATEDIF(表1[[#This Row],[出生日期]],TODAY(),"Y")</f>
        <v>31</v>
      </c>
    </row>
    <row r="843" spans="1:14" ht="16.5" x14ac:dyDescent="0.2">
      <c r="A843" s="1" t="s">
        <v>2024</v>
      </c>
      <c r="B843" s="1" t="s">
        <v>901</v>
      </c>
      <c r="C843" s="3" t="s">
        <v>48</v>
      </c>
      <c r="D843" s="1" t="str">
        <f>VLOOKUP(表1[[#This Row],[部门]],表2[],2,0)</f>
        <v>生产</v>
      </c>
      <c r="E843" s="1" t="s">
        <v>3485</v>
      </c>
      <c r="F843" s="1" t="s">
        <v>3147</v>
      </c>
      <c r="G843" s="1" t="str">
        <f>IF(MOD(MID(表1[[#This Row],[身份证号]],17,1),2)=1,"男","女")</f>
        <v>女</v>
      </c>
      <c r="H843" s="1" t="str">
        <f>TEXT(MID(表1[[#This Row],[身份证号]],7,8),"0000-00-00")</f>
        <v>1982-09-05</v>
      </c>
      <c r="I843" s="1" t="s">
        <v>3434</v>
      </c>
      <c r="J843" s="6">
        <v>39783</v>
      </c>
      <c r="K843" s="6">
        <v>38628</v>
      </c>
      <c r="L843" s="5">
        <f ca="1">DATEDIF(表1[[#This Row],[入职时间]],TODAY(),"Y")</f>
        <v>9</v>
      </c>
      <c r="M843" s="1">
        <f ca="1">DATEDIF(表1[[#This Row],[工作时间]],TODAY(),"Y")</f>
        <v>12</v>
      </c>
      <c r="N843" s="1">
        <f ca="1">DATEDIF(表1[[#This Row],[出生日期]],TODAY(),"Y")</f>
        <v>35</v>
      </c>
    </row>
    <row r="844" spans="1:14" ht="16.5" x14ac:dyDescent="0.2">
      <c r="A844" s="1" t="s">
        <v>2025</v>
      </c>
      <c r="B844" s="1" t="s">
        <v>902</v>
      </c>
      <c r="C844" s="3" t="s">
        <v>48</v>
      </c>
      <c r="D844" s="1" t="str">
        <f>VLOOKUP(表1[[#This Row],[部门]],表2[],2,0)</f>
        <v>生产</v>
      </c>
      <c r="E844" s="1" t="s">
        <v>3485</v>
      </c>
      <c r="F844" s="1" t="s">
        <v>3148</v>
      </c>
      <c r="G844" s="1" t="str">
        <f>IF(MOD(MID(表1[[#This Row],[身份证号]],17,1),2)=1,"男","女")</f>
        <v>女</v>
      </c>
      <c r="H844" s="1" t="str">
        <f>TEXT(MID(表1[[#This Row],[身份证号]],7,8),"0000-00-00")</f>
        <v>1989-10-26</v>
      </c>
      <c r="I844" s="1" t="s">
        <v>3434</v>
      </c>
      <c r="J844" s="6">
        <v>41189</v>
      </c>
      <c r="K844" s="6">
        <v>41189</v>
      </c>
      <c r="L844" s="5">
        <f ca="1">DATEDIF(表1[[#This Row],[入职时间]],TODAY(),"Y")</f>
        <v>5</v>
      </c>
      <c r="M844" s="1">
        <f ca="1">DATEDIF(表1[[#This Row],[工作时间]],TODAY(),"Y")</f>
        <v>5</v>
      </c>
      <c r="N844" s="1">
        <f ca="1">DATEDIF(表1[[#This Row],[出生日期]],TODAY(),"Y")</f>
        <v>28</v>
      </c>
    </row>
    <row r="845" spans="1:14" ht="16.5" x14ac:dyDescent="0.2">
      <c r="A845" s="1" t="s">
        <v>2026</v>
      </c>
      <c r="B845" s="1" t="s">
        <v>903</v>
      </c>
      <c r="C845" s="3" t="s">
        <v>48</v>
      </c>
      <c r="D845" s="1" t="str">
        <f>VLOOKUP(表1[[#This Row],[部门]],表2[],2,0)</f>
        <v>生产</v>
      </c>
      <c r="E845" s="1" t="s">
        <v>3485</v>
      </c>
      <c r="F845" s="1" t="s">
        <v>3149</v>
      </c>
      <c r="G845" s="1" t="str">
        <f>IF(MOD(MID(表1[[#This Row],[身份证号]],17,1),2)=1,"男","女")</f>
        <v>女</v>
      </c>
      <c r="H845" s="1" t="str">
        <f>TEXT(MID(表1[[#This Row],[身份证号]],7,8),"0000-00-00")</f>
        <v>1984-02-15</v>
      </c>
      <c r="I845" s="1" t="s">
        <v>3434</v>
      </c>
      <c r="J845" s="6">
        <v>38763</v>
      </c>
      <c r="K845" s="6">
        <v>38763</v>
      </c>
      <c r="L845" s="5">
        <f ca="1">DATEDIF(表1[[#This Row],[入职时间]],TODAY(),"Y")</f>
        <v>12</v>
      </c>
      <c r="M845" s="1">
        <f ca="1">DATEDIF(表1[[#This Row],[工作时间]],TODAY(),"Y")</f>
        <v>12</v>
      </c>
      <c r="N845" s="1">
        <f ca="1">DATEDIF(表1[[#This Row],[出生日期]],TODAY(),"Y")</f>
        <v>34</v>
      </c>
    </row>
    <row r="846" spans="1:14" ht="16.5" x14ac:dyDescent="0.2">
      <c r="A846" s="1" t="s">
        <v>2027</v>
      </c>
      <c r="B846" s="1" t="s">
        <v>904</v>
      </c>
      <c r="C846" s="3" t="s">
        <v>48</v>
      </c>
      <c r="D846" s="1" t="str">
        <f>VLOOKUP(表1[[#This Row],[部门]],表2[],2,0)</f>
        <v>生产</v>
      </c>
      <c r="E846" s="1" t="s">
        <v>3485</v>
      </c>
      <c r="F846" s="1" t="s">
        <v>3150</v>
      </c>
      <c r="G846" s="1" t="str">
        <f>IF(MOD(MID(表1[[#This Row],[身份证号]],17,1),2)=1,"男","女")</f>
        <v>女</v>
      </c>
      <c r="H846" s="1" t="str">
        <f>TEXT(MID(表1[[#This Row],[身份证号]],7,8),"0000-00-00")</f>
        <v>1976-02-23</v>
      </c>
      <c r="I846" s="1" t="s">
        <v>3434</v>
      </c>
      <c r="J846" s="6">
        <v>36320</v>
      </c>
      <c r="K846" s="6">
        <v>36083</v>
      </c>
      <c r="L846" s="5">
        <f ca="1">DATEDIF(表1[[#This Row],[入职时间]],TODAY(),"Y")</f>
        <v>19</v>
      </c>
      <c r="M846" s="1">
        <f ca="1">DATEDIF(表1[[#This Row],[工作时间]],TODAY(),"Y")</f>
        <v>19</v>
      </c>
      <c r="N846" s="1">
        <f ca="1">DATEDIF(表1[[#This Row],[出生日期]],TODAY(),"Y")</f>
        <v>42</v>
      </c>
    </row>
    <row r="847" spans="1:14" ht="16.5" x14ac:dyDescent="0.2">
      <c r="A847" s="1" t="s">
        <v>2028</v>
      </c>
      <c r="B847" s="1" t="s">
        <v>905</v>
      </c>
      <c r="C847" s="3" t="s">
        <v>48</v>
      </c>
      <c r="D847" s="1" t="str">
        <f>VLOOKUP(表1[[#This Row],[部门]],表2[],2,0)</f>
        <v>生产</v>
      </c>
      <c r="E847" s="1" t="s">
        <v>3485</v>
      </c>
      <c r="F847" s="1" t="s">
        <v>3151</v>
      </c>
      <c r="G847" s="1" t="str">
        <f>IF(MOD(MID(表1[[#This Row],[身份证号]],17,1),2)=1,"男","女")</f>
        <v>女</v>
      </c>
      <c r="H847" s="1" t="str">
        <f>TEXT(MID(表1[[#This Row],[身份证号]],7,8),"0000-00-00")</f>
        <v>1988-06-03</v>
      </c>
      <c r="I847" s="1" t="s">
        <v>3434</v>
      </c>
      <c r="J847" s="6">
        <v>41478</v>
      </c>
      <c r="K847" s="6">
        <v>41478</v>
      </c>
      <c r="L847" s="5">
        <f ca="1">DATEDIF(表1[[#This Row],[入职时间]],TODAY(),"Y")</f>
        <v>5</v>
      </c>
      <c r="M847" s="1">
        <f ca="1">DATEDIF(表1[[#This Row],[工作时间]],TODAY(),"Y")</f>
        <v>5</v>
      </c>
      <c r="N847" s="1">
        <f ca="1">DATEDIF(表1[[#This Row],[出生日期]],TODAY(),"Y")</f>
        <v>30</v>
      </c>
    </row>
    <row r="848" spans="1:14" ht="16.5" x14ac:dyDescent="0.2">
      <c r="A848" s="1" t="s">
        <v>2029</v>
      </c>
      <c r="B848" s="1" t="s">
        <v>906</v>
      </c>
      <c r="C848" s="3" t="s">
        <v>48</v>
      </c>
      <c r="D848" s="1" t="str">
        <f>VLOOKUP(表1[[#This Row],[部门]],表2[],2,0)</f>
        <v>生产</v>
      </c>
      <c r="E848" s="1" t="s">
        <v>3485</v>
      </c>
      <c r="F848" s="1" t="s">
        <v>3152</v>
      </c>
      <c r="G848" s="1" t="str">
        <f>IF(MOD(MID(表1[[#This Row],[身份证号]],17,1),2)=1,"男","女")</f>
        <v>女</v>
      </c>
      <c r="H848" s="1" t="str">
        <f>TEXT(MID(表1[[#This Row],[身份证号]],7,8),"0000-00-00")</f>
        <v>1989-11-21</v>
      </c>
      <c r="I848" s="1" t="s">
        <v>3434</v>
      </c>
      <c r="J848" s="6">
        <v>42128</v>
      </c>
      <c r="K848" s="6">
        <v>42128</v>
      </c>
      <c r="L848" s="5">
        <f ca="1">DATEDIF(表1[[#This Row],[入职时间]],TODAY(),"Y")</f>
        <v>3</v>
      </c>
      <c r="M848" s="1">
        <f ca="1">DATEDIF(表1[[#This Row],[工作时间]],TODAY(),"Y")</f>
        <v>3</v>
      </c>
      <c r="N848" s="1">
        <f ca="1">DATEDIF(表1[[#This Row],[出生日期]],TODAY(),"Y")</f>
        <v>28</v>
      </c>
    </row>
    <row r="849" spans="1:14" ht="16.5" x14ac:dyDescent="0.2">
      <c r="A849" s="1" t="s">
        <v>2030</v>
      </c>
      <c r="B849" s="1" t="s">
        <v>907</v>
      </c>
      <c r="C849" s="3" t="s">
        <v>48</v>
      </c>
      <c r="D849" s="1" t="str">
        <f>VLOOKUP(表1[[#This Row],[部门]],表2[],2,0)</f>
        <v>生产</v>
      </c>
      <c r="E849" s="1" t="s">
        <v>3485</v>
      </c>
      <c r="F849" s="1" t="s">
        <v>3153</v>
      </c>
      <c r="G849" s="1" t="str">
        <f>IF(MOD(MID(表1[[#This Row],[身份证号]],17,1),2)=1,"男","女")</f>
        <v>女</v>
      </c>
      <c r="H849" s="1" t="str">
        <f>TEXT(MID(表1[[#This Row],[身份证号]],7,8),"0000-00-00")</f>
        <v>1979-02-27</v>
      </c>
      <c r="I849" s="1" t="s">
        <v>3434</v>
      </c>
      <c r="J849" s="6">
        <v>39286</v>
      </c>
      <c r="K849" s="6">
        <v>39286</v>
      </c>
      <c r="L849" s="5">
        <f ca="1">DATEDIF(表1[[#This Row],[入职时间]],TODAY(),"Y")</f>
        <v>11</v>
      </c>
      <c r="M849" s="1">
        <f ca="1">DATEDIF(表1[[#This Row],[工作时间]],TODAY(),"Y")</f>
        <v>11</v>
      </c>
      <c r="N849" s="1">
        <f ca="1">DATEDIF(表1[[#This Row],[出生日期]],TODAY(),"Y")</f>
        <v>39</v>
      </c>
    </row>
    <row r="850" spans="1:14" ht="16.5" x14ac:dyDescent="0.2">
      <c r="A850" s="1" t="s">
        <v>2031</v>
      </c>
      <c r="B850" s="1" t="s">
        <v>908</v>
      </c>
      <c r="C850" s="3" t="s">
        <v>48</v>
      </c>
      <c r="D850" s="1" t="str">
        <f>VLOOKUP(表1[[#This Row],[部门]],表2[],2,0)</f>
        <v>生产</v>
      </c>
      <c r="E850" s="1" t="s">
        <v>3485</v>
      </c>
      <c r="F850" s="1" t="s">
        <v>3154</v>
      </c>
      <c r="G850" s="1" t="str">
        <f>IF(MOD(MID(表1[[#This Row],[身份证号]],17,1),2)=1,"男","女")</f>
        <v>女</v>
      </c>
      <c r="H850" s="1" t="str">
        <f>TEXT(MID(表1[[#This Row],[身份证号]],7,8),"0000-00-00")</f>
        <v>1990-10-21</v>
      </c>
      <c r="I850" s="1" t="s">
        <v>3434</v>
      </c>
      <c r="J850" s="6">
        <v>39281</v>
      </c>
      <c r="K850" s="6">
        <v>40891</v>
      </c>
      <c r="L850" s="5">
        <f ca="1">DATEDIF(表1[[#This Row],[入职时间]],TODAY(),"Y")</f>
        <v>11</v>
      </c>
      <c r="M850" s="1">
        <f ca="1">DATEDIF(表1[[#This Row],[工作时间]],TODAY(),"Y")</f>
        <v>6</v>
      </c>
      <c r="N850" s="1">
        <f ca="1">DATEDIF(表1[[#This Row],[出生日期]],TODAY(),"Y")</f>
        <v>27</v>
      </c>
    </row>
    <row r="851" spans="1:14" ht="16.5" x14ac:dyDescent="0.2">
      <c r="A851" s="1" t="s">
        <v>2032</v>
      </c>
      <c r="B851" s="1" t="s">
        <v>909</v>
      </c>
      <c r="C851" s="3" t="s">
        <v>48</v>
      </c>
      <c r="D851" s="1" t="str">
        <f>VLOOKUP(表1[[#This Row],[部门]],表2[],2,0)</f>
        <v>生产</v>
      </c>
      <c r="E851" s="1" t="s">
        <v>3485</v>
      </c>
      <c r="F851" s="1" t="s">
        <v>3155</v>
      </c>
      <c r="G851" s="1" t="str">
        <f>IF(MOD(MID(表1[[#This Row],[身份证号]],17,1),2)=1,"男","女")</f>
        <v>女</v>
      </c>
      <c r="H851" s="1" t="str">
        <f>TEXT(MID(表1[[#This Row],[身份证号]],7,8),"0000-00-00")</f>
        <v>1978-08-07</v>
      </c>
      <c r="I851" s="1" t="s">
        <v>3434</v>
      </c>
      <c r="J851" s="6">
        <v>39713</v>
      </c>
      <c r="K851" s="6">
        <v>37941</v>
      </c>
      <c r="L851" s="5">
        <f ca="1">DATEDIF(表1[[#This Row],[入职时间]],TODAY(),"Y")</f>
        <v>9</v>
      </c>
      <c r="M851" s="1">
        <f ca="1">DATEDIF(表1[[#This Row],[工作时间]],TODAY(),"Y")</f>
        <v>14</v>
      </c>
      <c r="N851" s="1">
        <f ca="1">DATEDIF(表1[[#This Row],[出生日期]],TODAY(),"Y")</f>
        <v>40</v>
      </c>
    </row>
    <row r="852" spans="1:14" ht="16.5" x14ac:dyDescent="0.2">
      <c r="A852" s="1" t="s">
        <v>2033</v>
      </c>
      <c r="B852" s="1" t="s">
        <v>910</v>
      </c>
      <c r="C852" s="3" t="s">
        <v>48</v>
      </c>
      <c r="D852" s="1" t="str">
        <f>VLOOKUP(表1[[#This Row],[部门]],表2[],2,0)</f>
        <v>生产</v>
      </c>
      <c r="E852" s="1" t="s">
        <v>3485</v>
      </c>
      <c r="F852" s="1" t="s">
        <v>3156</v>
      </c>
      <c r="G852" s="1" t="str">
        <f>IF(MOD(MID(表1[[#This Row],[身份证号]],17,1),2)=1,"男","女")</f>
        <v>男</v>
      </c>
      <c r="H852" s="1" t="str">
        <f>TEXT(MID(表1[[#This Row],[身份证号]],7,8),"0000-00-00")</f>
        <v>1989-09-21</v>
      </c>
      <c r="I852" s="1" t="s">
        <v>3434</v>
      </c>
      <c r="J852" s="6">
        <v>41571</v>
      </c>
      <c r="K852" s="6">
        <v>41571</v>
      </c>
      <c r="L852" s="5">
        <f ca="1">DATEDIF(表1[[#This Row],[入职时间]],TODAY(),"Y")</f>
        <v>4</v>
      </c>
      <c r="M852" s="1">
        <f ca="1">DATEDIF(表1[[#This Row],[工作时间]],TODAY(),"Y")</f>
        <v>4</v>
      </c>
      <c r="N852" s="1">
        <f ca="1">DATEDIF(表1[[#This Row],[出生日期]],TODAY(),"Y")</f>
        <v>28</v>
      </c>
    </row>
    <row r="853" spans="1:14" ht="16.5" x14ac:dyDescent="0.2">
      <c r="A853" s="1" t="s">
        <v>2034</v>
      </c>
      <c r="B853" s="1" t="s">
        <v>911</v>
      </c>
      <c r="C853" s="3" t="s">
        <v>48</v>
      </c>
      <c r="D853" s="1" t="str">
        <f>VLOOKUP(表1[[#This Row],[部门]],表2[],2,0)</f>
        <v>生产</v>
      </c>
      <c r="E853" s="1" t="s">
        <v>3485</v>
      </c>
      <c r="F853" s="1" t="s">
        <v>3157</v>
      </c>
      <c r="G853" s="1" t="str">
        <f>IF(MOD(MID(表1[[#This Row],[身份证号]],17,1),2)=1,"男","女")</f>
        <v>男</v>
      </c>
      <c r="H853" s="1" t="str">
        <f>TEXT(MID(表1[[#This Row],[身份证号]],7,8),"0000-00-00")</f>
        <v>1967-02-26</v>
      </c>
      <c r="I853" s="1" t="s">
        <v>3434</v>
      </c>
      <c r="J853" s="6">
        <v>34277</v>
      </c>
      <c r="K853" s="6">
        <v>34228</v>
      </c>
      <c r="L853" s="5">
        <f ca="1">DATEDIF(表1[[#This Row],[入职时间]],TODAY(),"Y")</f>
        <v>24</v>
      </c>
      <c r="M853" s="1">
        <f ca="1">DATEDIF(表1[[#This Row],[工作时间]],TODAY(),"Y")</f>
        <v>24</v>
      </c>
      <c r="N853" s="1">
        <f ca="1">DATEDIF(表1[[#This Row],[出生日期]],TODAY(),"Y")</f>
        <v>51</v>
      </c>
    </row>
    <row r="854" spans="1:14" ht="16.5" x14ac:dyDescent="0.2">
      <c r="A854" s="1" t="s">
        <v>2035</v>
      </c>
      <c r="B854" s="1" t="s">
        <v>912</v>
      </c>
      <c r="C854" s="3" t="s">
        <v>48</v>
      </c>
      <c r="D854" s="1" t="str">
        <f>VLOOKUP(表1[[#This Row],[部门]],表2[],2,0)</f>
        <v>生产</v>
      </c>
      <c r="E854" s="1" t="s">
        <v>3485</v>
      </c>
      <c r="F854" s="1" t="s">
        <v>3158</v>
      </c>
      <c r="G854" s="1" t="str">
        <f>IF(MOD(MID(表1[[#This Row],[身份证号]],17,1),2)=1,"男","女")</f>
        <v>男</v>
      </c>
      <c r="H854" s="1" t="str">
        <f>TEXT(MID(表1[[#This Row],[身份证号]],7,8),"0000-00-00")</f>
        <v>1975-07-19</v>
      </c>
      <c r="I854" s="1" t="s">
        <v>3434</v>
      </c>
      <c r="J854" s="6">
        <v>37023</v>
      </c>
      <c r="K854" s="6">
        <v>37023</v>
      </c>
      <c r="L854" s="5">
        <f ca="1">DATEDIF(表1[[#This Row],[入职时间]],TODAY(),"Y")</f>
        <v>17</v>
      </c>
      <c r="M854" s="1">
        <f ca="1">DATEDIF(表1[[#This Row],[工作时间]],TODAY(),"Y")</f>
        <v>17</v>
      </c>
      <c r="N854" s="1">
        <f ca="1">DATEDIF(表1[[#This Row],[出生日期]],TODAY(),"Y")</f>
        <v>43</v>
      </c>
    </row>
    <row r="855" spans="1:14" ht="16.5" x14ac:dyDescent="0.2">
      <c r="A855" s="1" t="s">
        <v>2036</v>
      </c>
      <c r="B855" s="1" t="s">
        <v>913</v>
      </c>
      <c r="C855" s="3" t="s">
        <v>48</v>
      </c>
      <c r="D855" s="1" t="str">
        <f>VLOOKUP(表1[[#This Row],[部门]],表2[],2,0)</f>
        <v>生产</v>
      </c>
      <c r="E855" s="1" t="s">
        <v>3485</v>
      </c>
      <c r="F855" s="1" t="s">
        <v>3159</v>
      </c>
      <c r="G855" s="1" t="str">
        <f>IF(MOD(MID(表1[[#This Row],[身份证号]],17,1),2)=1,"男","女")</f>
        <v>男</v>
      </c>
      <c r="H855" s="1" t="str">
        <f>TEXT(MID(表1[[#This Row],[身份证号]],7,8),"0000-00-00")</f>
        <v>1975-05-02</v>
      </c>
      <c r="I855" s="1" t="s">
        <v>3434</v>
      </c>
      <c r="J855" s="6">
        <v>40232</v>
      </c>
      <c r="K855" s="6">
        <v>36882</v>
      </c>
      <c r="L855" s="5">
        <f ca="1">DATEDIF(表1[[#This Row],[入职时间]],TODAY(),"Y")</f>
        <v>8</v>
      </c>
      <c r="M855" s="1">
        <f ca="1">DATEDIF(表1[[#This Row],[工作时间]],TODAY(),"Y")</f>
        <v>17</v>
      </c>
      <c r="N855" s="1">
        <f ca="1">DATEDIF(表1[[#This Row],[出生日期]],TODAY(),"Y")</f>
        <v>43</v>
      </c>
    </row>
    <row r="856" spans="1:14" ht="16.5" x14ac:dyDescent="0.2">
      <c r="A856" s="1" t="s">
        <v>2037</v>
      </c>
      <c r="B856" s="1" t="s">
        <v>914</v>
      </c>
      <c r="C856" s="3" t="s">
        <v>48</v>
      </c>
      <c r="D856" s="1" t="str">
        <f>VLOOKUP(表1[[#This Row],[部门]],表2[],2,0)</f>
        <v>生产</v>
      </c>
      <c r="E856" s="1" t="s">
        <v>3485</v>
      </c>
      <c r="F856" s="1" t="s">
        <v>3160</v>
      </c>
      <c r="G856" s="1" t="str">
        <f>IF(MOD(MID(表1[[#This Row],[身份证号]],17,1),2)=1,"男","女")</f>
        <v>男</v>
      </c>
      <c r="H856" s="1" t="str">
        <f>TEXT(MID(表1[[#This Row],[身份证号]],7,8),"0000-00-00")</f>
        <v>1978-11-10</v>
      </c>
      <c r="I856" s="1" t="s">
        <v>3434</v>
      </c>
      <c r="J856" s="6">
        <v>37038</v>
      </c>
      <c r="K856" s="6">
        <v>37038</v>
      </c>
      <c r="L856" s="5">
        <f ca="1">DATEDIF(表1[[#This Row],[入职时间]],TODAY(),"Y")</f>
        <v>17</v>
      </c>
      <c r="M856" s="1">
        <f ca="1">DATEDIF(表1[[#This Row],[工作时间]],TODAY(),"Y")</f>
        <v>17</v>
      </c>
      <c r="N856" s="1">
        <f ca="1">DATEDIF(表1[[#This Row],[出生日期]],TODAY(),"Y")</f>
        <v>39</v>
      </c>
    </row>
    <row r="857" spans="1:14" ht="16.5" x14ac:dyDescent="0.2">
      <c r="A857" s="1" t="s">
        <v>2038</v>
      </c>
      <c r="B857" s="1" t="s">
        <v>915</v>
      </c>
      <c r="C857" s="3" t="s">
        <v>48</v>
      </c>
      <c r="D857" s="1" t="str">
        <f>VLOOKUP(表1[[#This Row],[部门]],表2[],2,0)</f>
        <v>生产</v>
      </c>
      <c r="E857" s="1" t="s">
        <v>3485</v>
      </c>
      <c r="F857" s="1" t="s">
        <v>3161</v>
      </c>
      <c r="G857" s="1" t="str">
        <f>IF(MOD(MID(表1[[#This Row],[身份证号]],17,1),2)=1,"男","女")</f>
        <v>男</v>
      </c>
      <c r="H857" s="1" t="str">
        <f>TEXT(MID(表1[[#This Row],[身份证号]],7,8),"0000-00-00")</f>
        <v>1982-03-16</v>
      </c>
      <c r="I857" s="1" t="s">
        <v>3434</v>
      </c>
      <c r="J857" s="6">
        <v>42275</v>
      </c>
      <c r="K857" s="6">
        <v>39296</v>
      </c>
      <c r="L857" s="5">
        <f ca="1">DATEDIF(表1[[#This Row],[入职时间]],TODAY(),"Y")</f>
        <v>2</v>
      </c>
      <c r="M857" s="1">
        <f ca="1">DATEDIF(表1[[#This Row],[工作时间]],TODAY(),"Y")</f>
        <v>11</v>
      </c>
      <c r="N857" s="1">
        <f ca="1">DATEDIF(表1[[#This Row],[出生日期]],TODAY(),"Y")</f>
        <v>36</v>
      </c>
    </row>
    <row r="858" spans="1:14" ht="16.5" x14ac:dyDescent="0.2">
      <c r="A858" s="1" t="s">
        <v>2039</v>
      </c>
      <c r="B858" s="1" t="s">
        <v>916</v>
      </c>
      <c r="C858" s="3" t="s">
        <v>48</v>
      </c>
      <c r="D858" s="1" t="str">
        <f>VLOOKUP(表1[[#This Row],[部门]],表2[],2,0)</f>
        <v>生产</v>
      </c>
      <c r="E858" s="1" t="s">
        <v>3485</v>
      </c>
      <c r="F858" s="1" t="s">
        <v>3162</v>
      </c>
      <c r="G858" s="1" t="str">
        <f>IF(MOD(MID(表1[[#This Row],[身份证号]],17,1),2)=1,"男","女")</f>
        <v>男</v>
      </c>
      <c r="H858" s="1" t="str">
        <f>TEXT(MID(表1[[#This Row],[身份证号]],7,8),"0000-00-00")</f>
        <v>1973-07-18</v>
      </c>
      <c r="I858" s="1" t="s">
        <v>3434</v>
      </c>
      <c r="J858" s="6">
        <v>40500</v>
      </c>
      <c r="K858" s="6">
        <v>35687</v>
      </c>
      <c r="L858" s="5">
        <f ca="1">DATEDIF(表1[[#This Row],[入职时间]],TODAY(),"Y")</f>
        <v>7</v>
      </c>
      <c r="M858" s="1">
        <f ca="1">DATEDIF(表1[[#This Row],[工作时间]],TODAY(),"Y")</f>
        <v>20</v>
      </c>
      <c r="N858" s="1">
        <f ca="1">DATEDIF(表1[[#This Row],[出生日期]],TODAY(),"Y")</f>
        <v>45</v>
      </c>
    </row>
    <row r="859" spans="1:14" ht="16.5" x14ac:dyDescent="0.2">
      <c r="A859" s="1" t="s">
        <v>2040</v>
      </c>
      <c r="B859" s="1" t="s">
        <v>917</v>
      </c>
      <c r="C859" s="3" t="s">
        <v>48</v>
      </c>
      <c r="D859" s="1" t="str">
        <f>VLOOKUP(表1[[#This Row],[部门]],表2[],2,0)</f>
        <v>生产</v>
      </c>
      <c r="E859" s="1" t="s">
        <v>3485</v>
      </c>
      <c r="F859" s="1" t="s">
        <v>3163</v>
      </c>
      <c r="G859" s="1" t="str">
        <f>IF(MOD(MID(表1[[#This Row],[身份证号]],17,1),2)=1,"男","女")</f>
        <v>男</v>
      </c>
      <c r="H859" s="1" t="str">
        <f>TEXT(MID(表1[[#This Row],[身份证号]],7,8),"0000-00-00")</f>
        <v>1970-08-04</v>
      </c>
      <c r="I859" s="1" t="s">
        <v>3434</v>
      </c>
      <c r="J859" s="6">
        <v>36978</v>
      </c>
      <c r="K859" s="6">
        <v>34043</v>
      </c>
      <c r="L859" s="5">
        <f ca="1">DATEDIF(表1[[#This Row],[入职时间]],TODAY(),"Y")</f>
        <v>17</v>
      </c>
      <c r="M859" s="1">
        <f ca="1">DATEDIF(表1[[#This Row],[工作时间]],TODAY(),"Y")</f>
        <v>25</v>
      </c>
      <c r="N859" s="1">
        <f ca="1">DATEDIF(表1[[#This Row],[出生日期]],TODAY(),"Y")</f>
        <v>48</v>
      </c>
    </row>
    <row r="860" spans="1:14" ht="16.5" x14ac:dyDescent="0.2">
      <c r="A860" s="1" t="s">
        <v>2041</v>
      </c>
      <c r="B860" s="1" t="s">
        <v>918</v>
      </c>
      <c r="C860" s="3" t="s">
        <v>48</v>
      </c>
      <c r="D860" s="1" t="str">
        <f>VLOOKUP(表1[[#This Row],[部门]],表2[],2,0)</f>
        <v>生产</v>
      </c>
      <c r="E860" s="1" t="s">
        <v>3485</v>
      </c>
      <c r="F860" s="1" t="s">
        <v>3164</v>
      </c>
      <c r="G860" s="1" t="str">
        <f>IF(MOD(MID(表1[[#This Row],[身份证号]],17,1),2)=1,"男","女")</f>
        <v>男</v>
      </c>
      <c r="H860" s="1" t="str">
        <f>TEXT(MID(表1[[#This Row],[身份证号]],7,8),"0000-00-00")</f>
        <v>1995-12-02</v>
      </c>
      <c r="I860" s="1" t="s">
        <v>3434</v>
      </c>
      <c r="J860" s="6">
        <v>36973</v>
      </c>
      <c r="K860" s="6">
        <v>42413</v>
      </c>
      <c r="L860" s="5">
        <f ca="1">DATEDIF(表1[[#This Row],[入职时间]],TODAY(),"Y")</f>
        <v>17</v>
      </c>
      <c r="M860" s="1">
        <f ca="1">DATEDIF(表1[[#This Row],[工作时间]],TODAY(),"Y")</f>
        <v>2</v>
      </c>
      <c r="N860" s="1">
        <f ca="1">DATEDIF(表1[[#This Row],[出生日期]],TODAY(),"Y")</f>
        <v>22</v>
      </c>
    </row>
    <row r="861" spans="1:14" ht="16.5" x14ac:dyDescent="0.2">
      <c r="A861" s="1" t="s">
        <v>2042</v>
      </c>
      <c r="B861" s="1" t="s">
        <v>919</v>
      </c>
      <c r="C861" s="3" t="s">
        <v>48</v>
      </c>
      <c r="D861" s="1" t="str">
        <f>VLOOKUP(表1[[#This Row],[部门]],表2[],2,0)</f>
        <v>生产</v>
      </c>
      <c r="E861" s="1" t="s">
        <v>3485</v>
      </c>
      <c r="F861" s="1" t="s">
        <v>3165</v>
      </c>
      <c r="G861" s="1" t="str">
        <f>IF(MOD(MID(表1[[#This Row],[身份证号]],17,1),2)=1,"男","女")</f>
        <v>男</v>
      </c>
      <c r="H861" s="1" t="str">
        <f>TEXT(MID(表1[[#This Row],[身份证号]],7,8),"0000-00-00")</f>
        <v>1977-11-25</v>
      </c>
      <c r="I861" s="1" t="s">
        <v>3434</v>
      </c>
      <c r="J861" s="6">
        <v>37262</v>
      </c>
      <c r="K861" s="6">
        <v>37262</v>
      </c>
      <c r="L861" s="5">
        <f ca="1">DATEDIF(表1[[#This Row],[入职时间]],TODAY(),"Y")</f>
        <v>16</v>
      </c>
      <c r="M861" s="1">
        <f ca="1">DATEDIF(表1[[#This Row],[工作时间]],TODAY(),"Y")</f>
        <v>16</v>
      </c>
      <c r="N861" s="1">
        <f ca="1">DATEDIF(表1[[#This Row],[出生日期]],TODAY(),"Y")</f>
        <v>40</v>
      </c>
    </row>
    <row r="862" spans="1:14" ht="16.5" x14ac:dyDescent="0.2">
      <c r="A862" s="1" t="s">
        <v>2043</v>
      </c>
      <c r="B862" s="1" t="s">
        <v>920</v>
      </c>
      <c r="C862" s="3" t="s">
        <v>48</v>
      </c>
      <c r="D862" s="1" t="str">
        <f>VLOOKUP(表1[[#This Row],[部门]],表2[],2,0)</f>
        <v>生产</v>
      </c>
      <c r="E862" s="1" t="s">
        <v>3485</v>
      </c>
      <c r="F862" s="1" t="s">
        <v>3166</v>
      </c>
      <c r="G862" s="1" t="str">
        <f>IF(MOD(MID(表1[[#This Row],[身份证号]],17,1),2)=1,"男","女")</f>
        <v>男</v>
      </c>
      <c r="H862" s="1" t="str">
        <f>TEXT(MID(表1[[#This Row],[身份证号]],7,8),"0000-00-00")</f>
        <v>1989-06-22</v>
      </c>
      <c r="I862" s="1" t="s">
        <v>3434</v>
      </c>
      <c r="J862" s="6">
        <v>42340</v>
      </c>
      <c r="K862" s="6">
        <v>42340</v>
      </c>
      <c r="L862" s="5">
        <f ca="1">DATEDIF(表1[[#This Row],[入职时间]],TODAY(),"Y")</f>
        <v>2</v>
      </c>
      <c r="M862" s="1">
        <f ca="1">DATEDIF(表1[[#This Row],[工作时间]],TODAY(),"Y")</f>
        <v>2</v>
      </c>
      <c r="N862" s="1">
        <f ca="1">DATEDIF(表1[[#This Row],[出生日期]],TODAY(),"Y")</f>
        <v>29</v>
      </c>
    </row>
    <row r="863" spans="1:14" ht="16.5" x14ac:dyDescent="0.2">
      <c r="A863" s="1" t="s">
        <v>2044</v>
      </c>
      <c r="B863" s="1" t="s">
        <v>921</v>
      </c>
      <c r="C863" s="3" t="s">
        <v>48</v>
      </c>
      <c r="D863" s="1" t="str">
        <f>VLOOKUP(表1[[#This Row],[部门]],表2[],2,0)</f>
        <v>生产</v>
      </c>
      <c r="E863" s="1" t="s">
        <v>3485</v>
      </c>
      <c r="F863" s="1" t="s">
        <v>3167</v>
      </c>
      <c r="G863" s="1" t="str">
        <f>IF(MOD(MID(表1[[#This Row],[身份证号]],17,1),2)=1,"男","女")</f>
        <v>男</v>
      </c>
      <c r="H863" s="1" t="str">
        <f>TEXT(MID(表1[[#This Row],[身份证号]],7,8),"0000-00-00")</f>
        <v>1986-04-18</v>
      </c>
      <c r="I863" s="1" t="s">
        <v>3434</v>
      </c>
      <c r="J863" s="6">
        <v>41872</v>
      </c>
      <c r="K863" s="6">
        <v>41872</v>
      </c>
      <c r="L863" s="5">
        <f ca="1">DATEDIF(表1[[#This Row],[入职时间]],TODAY(),"Y")</f>
        <v>4</v>
      </c>
      <c r="M863" s="1">
        <f ca="1">DATEDIF(表1[[#This Row],[工作时间]],TODAY(),"Y")</f>
        <v>4</v>
      </c>
      <c r="N863" s="1">
        <f ca="1">DATEDIF(表1[[#This Row],[出生日期]],TODAY(),"Y")</f>
        <v>32</v>
      </c>
    </row>
    <row r="864" spans="1:14" ht="16.5" x14ac:dyDescent="0.2">
      <c r="A864" s="1" t="s">
        <v>2045</v>
      </c>
      <c r="B864" s="1" t="s">
        <v>922</v>
      </c>
      <c r="C864" s="3" t="s">
        <v>48</v>
      </c>
      <c r="D864" s="1" t="str">
        <f>VLOOKUP(表1[[#This Row],[部门]],表2[],2,0)</f>
        <v>生产</v>
      </c>
      <c r="E864" s="1" t="s">
        <v>3485</v>
      </c>
      <c r="F864" s="1" t="s">
        <v>3168</v>
      </c>
      <c r="G864" s="1" t="str">
        <f>IF(MOD(MID(表1[[#This Row],[身份证号]],17,1),2)=1,"男","女")</f>
        <v>男</v>
      </c>
      <c r="H864" s="1" t="str">
        <f>TEXT(MID(表1[[#This Row],[身份证号]],7,8),"0000-00-00")</f>
        <v>1971-03-16</v>
      </c>
      <c r="I864" s="1" t="s">
        <v>3434</v>
      </c>
      <c r="J864" s="6">
        <v>38847</v>
      </c>
      <c r="K864" s="6">
        <v>34639</v>
      </c>
      <c r="L864" s="5">
        <f ca="1">DATEDIF(表1[[#This Row],[入职时间]],TODAY(),"Y")</f>
        <v>12</v>
      </c>
      <c r="M864" s="1">
        <f ca="1">DATEDIF(表1[[#This Row],[工作时间]],TODAY(),"Y")</f>
        <v>23</v>
      </c>
      <c r="N864" s="1">
        <f ca="1">DATEDIF(表1[[#This Row],[出生日期]],TODAY(),"Y")</f>
        <v>47</v>
      </c>
    </row>
    <row r="865" spans="1:14" ht="16.5" x14ac:dyDescent="0.2">
      <c r="A865" s="1" t="s">
        <v>2046</v>
      </c>
      <c r="B865" s="1" t="s">
        <v>923</v>
      </c>
      <c r="C865" s="3" t="s">
        <v>48</v>
      </c>
      <c r="D865" s="1" t="str">
        <f>VLOOKUP(表1[[#This Row],[部门]],表2[],2,0)</f>
        <v>生产</v>
      </c>
      <c r="E865" s="1" t="s">
        <v>3485</v>
      </c>
      <c r="F865" s="1" t="s">
        <v>3169</v>
      </c>
      <c r="G865" s="1" t="str">
        <f>IF(MOD(MID(表1[[#This Row],[身份证号]],17,1),2)=1,"男","女")</f>
        <v>男</v>
      </c>
      <c r="H865" s="1" t="str">
        <f>TEXT(MID(表1[[#This Row],[身份证号]],7,8),"0000-00-00")</f>
        <v>1977-08-25</v>
      </c>
      <c r="I865" s="1" t="s">
        <v>3434</v>
      </c>
      <c r="J865" s="6">
        <v>37967</v>
      </c>
      <c r="K865" s="6">
        <v>37967</v>
      </c>
      <c r="L865" s="5">
        <f ca="1">DATEDIF(表1[[#This Row],[入职时间]],TODAY(),"Y")</f>
        <v>14</v>
      </c>
      <c r="M865" s="1">
        <f ca="1">DATEDIF(表1[[#This Row],[工作时间]],TODAY(),"Y")</f>
        <v>14</v>
      </c>
      <c r="N865" s="1">
        <f ca="1">DATEDIF(表1[[#This Row],[出生日期]],TODAY(),"Y")</f>
        <v>41</v>
      </c>
    </row>
    <row r="866" spans="1:14" ht="16.5" x14ac:dyDescent="0.2">
      <c r="A866" s="1" t="s">
        <v>2047</v>
      </c>
      <c r="B866" s="1" t="s">
        <v>924</v>
      </c>
      <c r="C866" s="3" t="s">
        <v>48</v>
      </c>
      <c r="D866" s="1" t="str">
        <f>VLOOKUP(表1[[#This Row],[部门]],表2[],2,0)</f>
        <v>生产</v>
      </c>
      <c r="E866" s="1" t="s">
        <v>3485</v>
      </c>
      <c r="F866" s="1" t="s">
        <v>3170</v>
      </c>
      <c r="G866" s="1" t="str">
        <f>IF(MOD(MID(表1[[#This Row],[身份证号]],17,1),2)=1,"男","女")</f>
        <v>男</v>
      </c>
      <c r="H866" s="1" t="str">
        <f>TEXT(MID(表1[[#This Row],[身份证号]],7,8),"0000-00-00")</f>
        <v>1978-01-27</v>
      </c>
      <c r="I866" s="1" t="s">
        <v>3434</v>
      </c>
      <c r="J866" s="6">
        <v>38426</v>
      </c>
      <c r="K866" s="6">
        <v>38426</v>
      </c>
      <c r="L866" s="5">
        <f ca="1">DATEDIF(表1[[#This Row],[入职时间]],TODAY(),"Y")</f>
        <v>13</v>
      </c>
      <c r="M866" s="1">
        <f ca="1">DATEDIF(表1[[#This Row],[工作时间]],TODAY(),"Y")</f>
        <v>13</v>
      </c>
      <c r="N866" s="1">
        <f ca="1">DATEDIF(表1[[#This Row],[出生日期]],TODAY(),"Y")</f>
        <v>40</v>
      </c>
    </row>
    <row r="867" spans="1:14" ht="16.5" x14ac:dyDescent="0.2">
      <c r="A867" s="1" t="s">
        <v>2048</v>
      </c>
      <c r="B867" s="1" t="s">
        <v>925</v>
      </c>
      <c r="C867" s="3" t="s">
        <v>48</v>
      </c>
      <c r="D867" s="1" t="str">
        <f>VLOOKUP(表1[[#This Row],[部门]],表2[],2,0)</f>
        <v>生产</v>
      </c>
      <c r="E867" s="1" t="s">
        <v>3485</v>
      </c>
      <c r="F867" s="1" t="s">
        <v>3171</v>
      </c>
      <c r="G867" s="1" t="str">
        <f>IF(MOD(MID(表1[[#This Row],[身份证号]],17,1),2)=1,"男","女")</f>
        <v>男</v>
      </c>
      <c r="H867" s="1" t="str">
        <f>TEXT(MID(表1[[#This Row],[身份证号]],7,8),"0000-00-00")</f>
        <v>1981-06-10</v>
      </c>
      <c r="I867" s="1" t="s">
        <v>3434</v>
      </c>
      <c r="J867" s="6">
        <v>38681</v>
      </c>
      <c r="K867" s="6">
        <v>38681</v>
      </c>
      <c r="L867" s="5">
        <f ca="1">DATEDIF(表1[[#This Row],[入职时间]],TODAY(),"Y")</f>
        <v>12</v>
      </c>
      <c r="M867" s="1">
        <f ca="1">DATEDIF(表1[[#This Row],[工作时间]],TODAY(),"Y")</f>
        <v>12</v>
      </c>
      <c r="N867" s="1">
        <f ca="1">DATEDIF(表1[[#This Row],[出生日期]],TODAY(),"Y")</f>
        <v>37</v>
      </c>
    </row>
    <row r="868" spans="1:14" ht="16.5" x14ac:dyDescent="0.2">
      <c r="A868" s="1" t="s">
        <v>2049</v>
      </c>
      <c r="B868" s="1" t="s">
        <v>926</v>
      </c>
      <c r="C868" s="3" t="s">
        <v>48</v>
      </c>
      <c r="D868" s="1" t="str">
        <f>VLOOKUP(表1[[#This Row],[部门]],表2[],2,0)</f>
        <v>生产</v>
      </c>
      <c r="E868" s="1" t="s">
        <v>3485</v>
      </c>
      <c r="F868" s="1" t="s">
        <v>3172</v>
      </c>
      <c r="G868" s="1" t="str">
        <f>IF(MOD(MID(表1[[#This Row],[身份证号]],17,1),2)=1,"男","女")</f>
        <v>男</v>
      </c>
      <c r="H868" s="1" t="str">
        <f>TEXT(MID(表1[[#This Row],[身份证号]],7,8),"0000-00-00")</f>
        <v>1979-04-14</v>
      </c>
      <c r="I868" s="1" t="s">
        <v>3434</v>
      </c>
      <c r="J868" s="6">
        <v>38418</v>
      </c>
      <c r="K868" s="6">
        <v>38418</v>
      </c>
      <c r="L868" s="5">
        <f ca="1">DATEDIF(表1[[#This Row],[入职时间]],TODAY(),"Y")</f>
        <v>13</v>
      </c>
      <c r="M868" s="1">
        <f ca="1">DATEDIF(表1[[#This Row],[工作时间]],TODAY(),"Y")</f>
        <v>13</v>
      </c>
      <c r="N868" s="1">
        <f ca="1">DATEDIF(表1[[#This Row],[出生日期]],TODAY(),"Y")</f>
        <v>39</v>
      </c>
    </row>
    <row r="869" spans="1:14" ht="16.5" x14ac:dyDescent="0.2">
      <c r="A869" s="1" t="s">
        <v>2050</v>
      </c>
      <c r="B869" s="1" t="s">
        <v>927</v>
      </c>
      <c r="C869" s="3" t="s">
        <v>48</v>
      </c>
      <c r="D869" s="1" t="str">
        <f>VLOOKUP(表1[[#This Row],[部门]],表2[],2,0)</f>
        <v>生产</v>
      </c>
      <c r="E869" s="1" t="s">
        <v>3485</v>
      </c>
      <c r="F869" s="1" t="s">
        <v>3173</v>
      </c>
      <c r="G869" s="1" t="str">
        <f>IF(MOD(MID(表1[[#This Row],[身份证号]],17,1),2)=1,"男","女")</f>
        <v>男</v>
      </c>
      <c r="H869" s="1" t="str">
        <f>TEXT(MID(表1[[#This Row],[身份证号]],7,8),"0000-00-00")</f>
        <v>1990-03-23</v>
      </c>
      <c r="I869" s="1" t="s">
        <v>3434</v>
      </c>
      <c r="J869" s="6">
        <v>41064</v>
      </c>
      <c r="K869" s="6">
        <v>41064</v>
      </c>
      <c r="L869" s="5">
        <f ca="1">DATEDIF(表1[[#This Row],[入职时间]],TODAY(),"Y")</f>
        <v>6</v>
      </c>
      <c r="M869" s="1">
        <f ca="1">DATEDIF(表1[[#This Row],[工作时间]],TODAY(),"Y")</f>
        <v>6</v>
      </c>
      <c r="N869" s="1">
        <f ca="1">DATEDIF(表1[[#This Row],[出生日期]],TODAY(),"Y")</f>
        <v>28</v>
      </c>
    </row>
    <row r="870" spans="1:14" ht="16.5" x14ac:dyDescent="0.2">
      <c r="A870" s="1" t="s">
        <v>2051</v>
      </c>
      <c r="B870" s="1" t="s">
        <v>928</v>
      </c>
      <c r="C870" s="3" t="s">
        <v>48</v>
      </c>
      <c r="D870" s="1" t="str">
        <f>VLOOKUP(表1[[#This Row],[部门]],表2[],2,0)</f>
        <v>生产</v>
      </c>
      <c r="E870" s="1" t="s">
        <v>3485</v>
      </c>
      <c r="F870" s="1" t="s">
        <v>3174</v>
      </c>
      <c r="G870" s="1" t="str">
        <f>IF(MOD(MID(表1[[#This Row],[身份证号]],17,1),2)=1,"男","女")</f>
        <v>男</v>
      </c>
      <c r="H870" s="1" t="str">
        <f>TEXT(MID(表1[[#This Row],[身份证号]],7,8),"0000-00-00")</f>
        <v>1972-02-26</v>
      </c>
      <c r="I870" s="1" t="s">
        <v>3434</v>
      </c>
      <c r="J870" s="6">
        <v>42007</v>
      </c>
      <c r="K870" s="6">
        <v>34406</v>
      </c>
      <c r="L870" s="5">
        <f ca="1">DATEDIF(表1[[#This Row],[入职时间]],TODAY(),"Y")</f>
        <v>3</v>
      </c>
      <c r="M870" s="1">
        <f ca="1">DATEDIF(表1[[#This Row],[工作时间]],TODAY(),"Y")</f>
        <v>24</v>
      </c>
      <c r="N870" s="1">
        <f ca="1">DATEDIF(表1[[#This Row],[出生日期]],TODAY(),"Y")</f>
        <v>46</v>
      </c>
    </row>
    <row r="871" spans="1:14" ht="16.5" x14ac:dyDescent="0.2">
      <c r="A871" s="1" t="s">
        <v>2052</v>
      </c>
      <c r="B871" s="1" t="s">
        <v>929</v>
      </c>
      <c r="C871" s="3" t="s">
        <v>48</v>
      </c>
      <c r="D871" s="1" t="str">
        <f>VLOOKUP(表1[[#This Row],[部门]],表2[],2,0)</f>
        <v>生产</v>
      </c>
      <c r="E871" s="1" t="s">
        <v>3485</v>
      </c>
      <c r="F871" s="1" t="s">
        <v>3175</v>
      </c>
      <c r="G871" s="1" t="str">
        <f>IF(MOD(MID(表1[[#This Row],[身份证号]],17,1),2)=1,"男","女")</f>
        <v>男</v>
      </c>
      <c r="H871" s="1" t="str">
        <f>TEXT(MID(表1[[#This Row],[身份证号]],7,8),"0000-00-00")</f>
        <v>1977-02-22</v>
      </c>
      <c r="I871" s="1" t="s">
        <v>3434</v>
      </c>
      <c r="J871" s="6">
        <v>42432</v>
      </c>
      <c r="K871" s="6">
        <v>36406</v>
      </c>
      <c r="L871" s="5">
        <f ca="1">DATEDIF(表1[[#This Row],[入职时间]],TODAY(),"Y")</f>
        <v>2</v>
      </c>
      <c r="M871" s="1">
        <f ca="1">DATEDIF(表1[[#This Row],[工作时间]],TODAY(),"Y")</f>
        <v>18</v>
      </c>
      <c r="N871" s="1">
        <f ca="1">DATEDIF(表1[[#This Row],[出生日期]],TODAY(),"Y")</f>
        <v>41</v>
      </c>
    </row>
    <row r="872" spans="1:14" ht="16.5" x14ac:dyDescent="0.2">
      <c r="A872" s="1" t="s">
        <v>2053</v>
      </c>
      <c r="B872" s="1" t="s">
        <v>930</v>
      </c>
      <c r="C872" s="3" t="s">
        <v>48</v>
      </c>
      <c r="D872" s="1" t="str">
        <f>VLOOKUP(表1[[#This Row],[部门]],表2[],2,0)</f>
        <v>生产</v>
      </c>
      <c r="E872" s="1" t="s">
        <v>3485</v>
      </c>
      <c r="F872" s="1" t="s">
        <v>3176</v>
      </c>
      <c r="G872" s="1" t="str">
        <f>IF(MOD(MID(表1[[#This Row],[身份证号]],17,1),2)=1,"男","女")</f>
        <v>男</v>
      </c>
      <c r="H872" s="1" t="str">
        <f>TEXT(MID(表1[[#This Row],[身份证号]],7,8),"0000-00-00")</f>
        <v>1978-09-20</v>
      </c>
      <c r="I872" s="1" t="s">
        <v>3434</v>
      </c>
      <c r="J872" s="6">
        <v>38367</v>
      </c>
      <c r="K872" s="6">
        <v>37948</v>
      </c>
      <c r="L872" s="5">
        <f ca="1">DATEDIF(表1[[#This Row],[入职时间]],TODAY(),"Y")</f>
        <v>13</v>
      </c>
      <c r="M872" s="1">
        <f ca="1">DATEDIF(表1[[#This Row],[工作时间]],TODAY(),"Y")</f>
        <v>14</v>
      </c>
      <c r="N872" s="1">
        <f ca="1">DATEDIF(表1[[#This Row],[出生日期]],TODAY(),"Y")</f>
        <v>39</v>
      </c>
    </row>
    <row r="873" spans="1:14" ht="16.5" x14ac:dyDescent="0.2">
      <c r="A873" s="1" t="s">
        <v>2054</v>
      </c>
      <c r="B873" s="1" t="s">
        <v>931</v>
      </c>
      <c r="C873" s="3" t="s">
        <v>48</v>
      </c>
      <c r="D873" s="1" t="str">
        <f>VLOOKUP(表1[[#This Row],[部门]],表2[],2,0)</f>
        <v>生产</v>
      </c>
      <c r="E873" s="1" t="s">
        <v>3485</v>
      </c>
      <c r="F873" s="1" t="s">
        <v>3177</v>
      </c>
      <c r="G873" s="1" t="str">
        <f>IF(MOD(MID(表1[[#This Row],[身份证号]],17,1),2)=1,"男","女")</f>
        <v>男</v>
      </c>
      <c r="H873" s="1" t="str">
        <f>TEXT(MID(表1[[#This Row],[身份证号]],7,8),"0000-00-00")</f>
        <v>1970-08-25</v>
      </c>
      <c r="I873" s="1" t="s">
        <v>3434</v>
      </c>
      <c r="J873" s="6">
        <v>35087</v>
      </c>
      <c r="K873" s="6">
        <v>35087</v>
      </c>
      <c r="L873" s="5">
        <f ca="1">DATEDIF(表1[[#This Row],[入职时间]],TODAY(),"Y")</f>
        <v>22</v>
      </c>
      <c r="M873" s="1">
        <f ca="1">DATEDIF(表1[[#This Row],[工作时间]],TODAY(),"Y")</f>
        <v>22</v>
      </c>
      <c r="N873" s="1">
        <f ca="1">DATEDIF(表1[[#This Row],[出生日期]],TODAY(),"Y")</f>
        <v>48</v>
      </c>
    </row>
    <row r="874" spans="1:14" ht="16.5" x14ac:dyDescent="0.2">
      <c r="A874" s="1" t="s">
        <v>2055</v>
      </c>
      <c r="B874" s="1" t="s">
        <v>932</v>
      </c>
      <c r="C874" s="3" t="s">
        <v>48</v>
      </c>
      <c r="D874" s="1" t="str">
        <f>VLOOKUP(表1[[#This Row],[部门]],表2[],2,0)</f>
        <v>生产</v>
      </c>
      <c r="E874" s="1" t="s">
        <v>3485</v>
      </c>
      <c r="F874" s="1" t="s">
        <v>3178</v>
      </c>
      <c r="G874" s="1" t="str">
        <f>IF(MOD(MID(表1[[#This Row],[身份证号]],17,1),2)=1,"男","女")</f>
        <v>男</v>
      </c>
      <c r="H874" s="1" t="str">
        <f>TEXT(MID(表1[[#This Row],[身份证号]],7,8),"0000-00-00")</f>
        <v>1986-09-24</v>
      </c>
      <c r="I874" s="1" t="s">
        <v>3434</v>
      </c>
      <c r="J874" s="6">
        <v>40700</v>
      </c>
      <c r="K874" s="6">
        <v>40700</v>
      </c>
      <c r="L874" s="5">
        <f ca="1">DATEDIF(表1[[#This Row],[入职时间]],TODAY(),"Y")</f>
        <v>7</v>
      </c>
      <c r="M874" s="1">
        <f ca="1">DATEDIF(表1[[#This Row],[工作时间]],TODAY(),"Y")</f>
        <v>7</v>
      </c>
      <c r="N874" s="1">
        <f ca="1">DATEDIF(表1[[#This Row],[出生日期]],TODAY(),"Y")</f>
        <v>31</v>
      </c>
    </row>
    <row r="875" spans="1:14" ht="16.5" x14ac:dyDescent="0.2">
      <c r="A875" s="1" t="s">
        <v>2056</v>
      </c>
      <c r="B875" s="1" t="s">
        <v>933</v>
      </c>
      <c r="C875" s="3" t="s">
        <v>48</v>
      </c>
      <c r="D875" s="1" t="str">
        <f>VLOOKUP(表1[[#This Row],[部门]],表2[],2,0)</f>
        <v>生产</v>
      </c>
      <c r="E875" s="1" t="s">
        <v>3485</v>
      </c>
      <c r="F875" s="1" t="s">
        <v>3179</v>
      </c>
      <c r="G875" s="1" t="str">
        <f>IF(MOD(MID(表1[[#This Row],[身份证号]],17,1),2)=1,"男","女")</f>
        <v>男</v>
      </c>
      <c r="H875" s="1" t="str">
        <f>TEXT(MID(表1[[#This Row],[身份证号]],7,8),"0000-00-00")</f>
        <v>1976-01-28</v>
      </c>
      <c r="I875" s="1" t="s">
        <v>3434</v>
      </c>
      <c r="J875" s="6">
        <v>38122</v>
      </c>
      <c r="K875" s="6">
        <v>36547</v>
      </c>
      <c r="L875" s="5">
        <f ca="1">DATEDIF(表1[[#This Row],[入职时间]],TODAY(),"Y")</f>
        <v>14</v>
      </c>
      <c r="M875" s="1">
        <f ca="1">DATEDIF(表1[[#This Row],[工作时间]],TODAY(),"Y")</f>
        <v>18</v>
      </c>
      <c r="N875" s="1">
        <f ca="1">DATEDIF(表1[[#This Row],[出生日期]],TODAY(),"Y")</f>
        <v>42</v>
      </c>
    </row>
    <row r="876" spans="1:14" ht="16.5" x14ac:dyDescent="0.2">
      <c r="A876" s="1" t="s">
        <v>2057</v>
      </c>
      <c r="B876" s="1" t="s">
        <v>934</v>
      </c>
      <c r="C876" s="3" t="s">
        <v>48</v>
      </c>
      <c r="D876" s="1" t="str">
        <f>VLOOKUP(表1[[#This Row],[部门]],表2[],2,0)</f>
        <v>生产</v>
      </c>
      <c r="E876" s="1" t="s">
        <v>3485</v>
      </c>
      <c r="F876" s="1" t="s">
        <v>3180</v>
      </c>
      <c r="G876" s="1" t="str">
        <f>IF(MOD(MID(表1[[#This Row],[身份证号]],17,1),2)=1,"男","女")</f>
        <v>男</v>
      </c>
      <c r="H876" s="1" t="str">
        <f>TEXT(MID(表1[[#This Row],[身份证号]],7,8),"0000-00-00")</f>
        <v>1983-05-26</v>
      </c>
      <c r="I876" s="1" t="s">
        <v>3434</v>
      </c>
      <c r="J876" s="6">
        <v>40064</v>
      </c>
      <c r="K876" s="6">
        <v>39431</v>
      </c>
      <c r="L876" s="5">
        <f ca="1">DATEDIF(表1[[#This Row],[入职时间]],TODAY(),"Y")</f>
        <v>8</v>
      </c>
      <c r="M876" s="1">
        <f ca="1">DATEDIF(表1[[#This Row],[工作时间]],TODAY(),"Y")</f>
        <v>10</v>
      </c>
      <c r="N876" s="1">
        <f ca="1">DATEDIF(表1[[#This Row],[出生日期]],TODAY(),"Y")</f>
        <v>35</v>
      </c>
    </row>
    <row r="877" spans="1:14" ht="16.5" x14ac:dyDescent="0.2">
      <c r="A877" s="1" t="s">
        <v>2058</v>
      </c>
      <c r="B877" s="1" t="s">
        <v>935</v>
      </c>
      <c r="C877" s="3" t="s">
        <v>48</v>
      </c>
      <c r="D877" s="1" t="str">
        <f>VLOOKUP(表1[[#This Row],[部门]],表2[],2,0)</f>
        <v>生产</v>
      </c>
      <c r="E877" s="1" t="s">
        <v>3485</v>
      </c>
      <c r="F877" s="1" t="s">
        <v>3181</v>
      </c>
      <c r="G877" s="1" t="str">
        <f>IF(MOD(MID(表1[[#This Row],[身份证号]],17,1),2)=1,"男","女")</f>
        <v>男</v>
      </c>
      <c r="H877" s="1" t="str">
        <f>TEXT(MID(表1[[#This Row],[身份证号]],7,8),"0000-00-00")</f>
        <v>1981-09-21</v>
      </c>
      <c r="I877" s="1" t="s">
        <v>3434</v>
      </c>
      <c r="J877" s="6">
        <v>39945</v>
      </c>
      <c r="K877" s="6">
        <v>39945</v>
      </c>
      <c r="L877" s="5">
        <f ca="1">DATEDIF(表1[[#This Row],[入职时间]],TODAY(),"Y")</f>
        <v>9</v>
      </c>
      <c r="M877" s="1">
        <f ca="1">DATEDIF(表1[[#This Row],[工作时间]],TODAY(),"Y")</f>
        <v>9</v>
      </c>
      <c r="N877" s="1">
        <f ca="1">DATEDIF(表1[[#This Row],[出生日期]],TODAY(),"Y")</f>
        <v>36</v>
      </c>
    </row>
    <row r="878" spans="1:14" ht="16.5" x14ac:dyDescent="0.2">
      <c r="A878" s="1" t="s">
        <v>2059</v>
      </c>
      <c r="B878" s="1" t="s">
        <v>936</v>
      </c>
      <c r="C878" s="3" t="s">
        <v>48</v>
      </c>
      <c r="D878" s="1" t="str">
        <f>VLOOKUP(表1[[#This Row],[部门]],表2[],2,0)</f>
        <v>生产</v>
      </c>
      <c r="E878" s="1" t="s">
        <v>3485</v>
      </c>
      <c r="F878" s="1" t="s">
        <v>3182</v>
      </c>
      <c r="G878" s="1" t="str">
        <f>IF(MOD(MID(表1[[#This Row],[身份证号]],17,1),2)=1,"男","女")</f>
        <v>男</v>
      </c>
      <c r="H878" s="1" t="str">
        <f>TEXT(MID(表1[[#This Row],[身份证号]],7,8),"0000-00-00")</f>
        <v>1973-05-10</v>
      </c>
      <c r="I878" s="1" t="s">
        <v>3434</v>
      </c>
      <c r="J878" s="6">
        <v>38523</v>
      </c>
      <c r="K878" s="6">
        <v>35621</v>
      </c>
      <c r="L878" s="5">
        <f ca="1">DATEDIF(表1[[#This Row],[入职时间]],TODAY(),"Y")</f>
        <v>13</v>
      </c>
      <c r="M878" s="1">
        <f ca="1">DATEDIF(表1[[#This Row],[工作时间]],TODAY(),"Y")</f>
        <v>21</v>
      </c>
      <c r="N878" s="1">
        <f ca="1">DATEDIF(表1[[#This Row],[出生日期]],TODAY(),"Y")</f>
        <v>45</v>
      </c>
    </row>
    <row r="879" spans="1:14" ht="16.5" x14ac:dyDescent="0.2">
      <c r="A879" s="1" t="s">
        <v>2060</v>
      </c>
      <c r="B879" s="1" t="s">
        <v>937</v>
      </c>
      <c r="C879" s="3" t="s">
        <v>48</v>
      </c>
      <c r="D879" s="1" t="str">
        <f>VLOOKUP(表1[[#This Row],[部门]],表2[],2,0)</f>
        <v>生产</v>
      </c>
      <c r="E879" s="1" t="s">
        <v>3485</v>
      </c>
      <c r="F879" s="1" t="s">
        <v>3183</v>
      </c>
      <c r="G879" s="1" t="str">
        <f>IF(MOD(MID(表1[[#This Row],[身份证号]],17,1),2)=1,"男","女")</f>
        <v>男</v>
      </c>
      <c r="H879" s="1" t="str">
        <f>TEXT(MID(表1[[#This Row],[身份证号]],7,8),"0000-00-00")</f>
        <v>1983-09-22</v>
      </c>
      <c r="I879" s="1" t="s">
        <v>3434</v>
      </c>
      <c r="J879" s="6">
        <v>38671</v>
      </c>
      <c r="K879" s="6">
        <v>38671</v>
      </c>
      <c r="L879" s="5">
        <f ca="1">DATEDIF(表1[[#This Row],[入职时间]],TODAY(),"Y")</f>
        <v>12</v>
      </c>
      <c r="M879" s="1">
        <f ca="1">DATEDIF(表1[[#This Row],[工作时间]],TODAY(),"Y")</f>
        <v>12</v>
      </c>
      <c r="N879" s="1">
        <f ca="1">DATEDIF(表1[[#This Row],[出生日期]],TODAY(),"Y")</f>
        <v>34</v>
      </c>
    </row>
    <row r="880" spans="1:14" ht="16.5" x14ac:dyDescent="0.2">
      <c r="A880" s="1" t="s">
        <v>2061</v>
      </c>
      <c r="B880" s="1" t="s">
        <v>938</v>
      </c>
      <c r="C880" s="3" t="s">
        <v>48</v>
      </c>
      <c r="D880" s="1" t="str">
        <f>VLOOKUP(表1[[#This Row],[部门]],表2[],2,0)</f>
        <v>生产</v>
      </c>
      <c r="E880" s="1" t="s">
        <v>3485</v>
      </c>
      <c r="F880" s="1" t="s">
        <v>3184</v>
      </c>
      <c r="G880" s="1" t="str">
        <f>IF(MOD(MID(表1[[#This Row],[身份证号]],17,1),2)=1,"男","女")</f>
        <v>男</v>
      </c>
      <c r="H880" s="1" t="str">
        <f>TEXT(MID(表1[[#This Row],[身份证号]],7,8),"0000-00-00")</f>
        <v>1973-03-28</v>
      </c>
      <c r="I880" s="1" t="s">
        <v>3434</v>
      </c>
      <c r="J880" s="6">
        <v>37089</v>
      </c>
      <c r="K880" s="6">
        <v>37089</v>
      </c>
      <c r="L880" s="5">
        <f ca="1">DATEDIF(表1[[#This Row],[入职时间]],TODAY(),"Y")</f>
        <v>17</v>
      </c>
      <c r="M880" s="1">
        <f ca="1">DATEDIF(表1[[#This Row],[工作时间]],TODAY(),"Y")</f>
        <v>17</v>
      </c>
      <c r="N880" s="1">
        <f ca="1">DATEDIF(表1[[#This Row],[出生日期]],TODAY(),"Y")</f>
        <v>45</v>
      </c>
    </row>
    <row r="881" spans="1:14" ht="16.5" x14ac:dyDescent="0.2">
      <c r="A881" s="1" t="s">
        <v>2062</v>
      </c>
      <c r="B881" s="1" t="s">
        <v>939</v>
      </c>
      <c r="C881" s="3" t="s">
        <v>48</v>
      </c>
      <c r="D881" s="1" t="str">
        <f>VLOOKUP(表1[[#This Row],[部门]],表2[],2,0)</f>
        <v>生产</v>
      </c>
      <c r="E881" s="1" t="s">
        <v>3485</v>
      </c>
      <c r="F881" s="1" t="s">
        <v>3185</v>
      </c>
      <c r="G881" s="1" t="str">
        <f>IF(MOD(MID(表1[[#This Row],[身份证号]],17,1),2)=1,"男","女")</f>
        <v>男</v>
      </c>
      <c r="H881" s="1" t="str">
        <f>TEXT(MID(表1[[#This Row],[身份证号]],7,8),"0000-00-00")</f>
        <v>1990-03-14</v>
      </c>
      <c r="I881" s="1" t="s">
        <v>3434</v>
      </c>
      <c r="J881" s="6">
        <v>37084</v>
      </c>
      <c r="K881" s="6">
        <v>40614</v>
      </c>
      <c r="L881" s="5">
        <f ca="1">DATEDIF(表1[[#This Row],[入职时间]],TODAY(),"Y")</f>
        <v>17</v>
      </c>
      <c r="M881" s="1">
        <f ca="1">DATEDIF(表1[[#This Row],[工作时间]],TODAY(),"Y")</f>
        <v>7</v>
      </c>
      <c r="N881" s="1">
        <f ca="1">DATEDIF(表1[[#This Row],[出生日期]],TODAY(),"Y")</f>
        <v>28</v>
      </c>
    </row>
    <row r="882" spans="1:14" ht="16.5" x14ac:dyDescent="0.2">
      <c r="A882" s="1" t="s">
        <v>2063</v>
      </c>
      <c r="B882" s="1" t="s">
        <v>940</v>
      </c>
      <c r="C882" s="3" t="s">
        <v>48</v>
      </c>
      <c r="D882" s="1" t="str">
        <f>VLOOKUP(表1[[#This Row],[部门]],表2[],2,0)</f>
        <v>生产</v>
      </c>
      <c r="E882" s="1" t="s">
        <v>3485</v>
      </c>
      <c r="F882" s="1" t="s">
        <v>3186</v>
      </c>
      <c r="G882" s="1" t="str">
        <f>IF(MOD(MID(表1[[#This Row],[身份证号]],17,1),2)=1,"男","女")</f>
        <v>男</v>
      </c>
      <c r="H882" s="1" t="str">
        <f>TEXT(MID(表1[[#This Row],[身份证号]],7,8),"0000-00-00")</f>
        <v>1985-04-15</v>
      </c>
      <c r="I882" s="1" t="s">
        <v>3434</v>
      </c>
      <c r="J882" s="6">
        <v>40106</v>
      </c>
      <c r="K882" s="6">
        <v>39333</v>
      </c>
      <c r="L882" s="5">
        <f ca="1">DATEDIF(表1[[#This Row],[入职时间]],TODAY(),"Y")</f>
        <v>8</v>
      </c>
      <c r="M882" s="1">
        <f ca="1">DATEDIF(表1[[#This Row],[工作时间]],TODAY(),"Y")</f>
        <v>10</v>
      </c>
      <c r="N882" s="1">
        <f ca="1">DATEDIF(表1[[#This Row],[出生日期]],TODAY(),"Y")</f>
        <v>33</v>
      </c>
    </row>
    <row r="883" spans="1:14" ht="16.5" x14ac:dyDescent="0.2">
      <c r="A883" s="1" t="s">
        <v>2064</v>
      </c>
      <c r="B883" s="1" t="s">
        <v>941</v>
      </c>
      <c r="C883" s="3" t="s">
        <v>48</v>
      </c>
      <c r="D883" s="1" t="str">
        <f>VLOOKUP(表1[[#This Row],[部门]],表2[],2,0)</f>
        <v>生产</v>
      </c>
      <c r="E883" s="1" t="s">
        <v>3485</v>
      </c>
      <c r="F883" s="1" t="s">
        <v>3187</v>
      </c>
      <c r="G883" s="1" t="str">
        <f>IF(MOD(MID(表1[[#This Row],[身份证号]],17,1),2)=1,"男","女")</f>
        <v>男</v>
      </c>
      <c r="H883" s="1" t="str">
        <f>TEXT(MID(表1[[#This Row],[身份证号]],7,8),"0000-00-00")</f>
        <v>1973-09-25</v>
      </c>
      <c r="I883" s="1" t="s">
        <v>3434</v>
      </c>
      <c r="J883" s="6">
        <v>37849</v>
      </c>
      <c r="K883" s="6">
        <v>36439</v>
      </c>
      <c r="L883" s="5">
        <f ca="1">DATEDIF(表1[[#This Row],[入职时间]],TODAY(),"Y")</f>
        <v>15</v>
      </c>
      <c r="M883" s="1">
        <f ca="1">DATEDIF(表1[[#This Row],[工作时间]],TODAY(),"Y")</f>
        <v>18</v>
      </c>
      <c r="N883" s="1">
        <f ca="1">DATEDIF(表1[[#This Row],[出生日期]],TODAY(),"Y")</f>
        <v>44</v>
      </c>
    </row>
    <row r="884" spans="1:14" ht="16.5" x14ac:dyDescent="0.2">
      <c r="A884" s="1" t="s">
        <v>2065</v>
      </c>
      <c r="B884" s="1" t="s">
        <v>942</v>
      </c>
      <c r="C884" s="3" t="s">
        <v>48</v>
      </c>
      <c r="D884" s="1" t="str">
        <f>VLOOKUP(表1[[#This Row],[部门]],表2[],2,0)</f>
        <v>生产</v>
      </c>
      <c r="E884" s="1" t="s">
        <v>3485</v>
      </c>
      <c r="F884" s="1" t="s">
        <v>3188</v>
      </c>
      <c r="G884" s="1" t="str">
        <f>IF(MOD(MID(表1[[#This Row],[身份证号]],17,1),2)=1,"男","女")</f>
        <v>男</v>
      </c>
      <c r="H884" s="1" t="str">
        <f>TEXT(MID(表1[[#This Row],[身份证号]],7,8),"0000-00-00")</f>
        <v>1987-05-24</v>
      </c>
      <c r="I884" s="1" t="s">
        <v>3434</v>
      </c>
      <c r="J884" s="6">
        <v>41038</v>
      </c>
      <c r="K884" s="6">
        <v>41038</v>
      </c>
      <c r="L884" s="5">
        <f ca="1">DATEDIF(表1[[#This Row],[入职时间]],TODAY(),"Y")</f>
        <v>6</v>
      </c>
      <c r="M884" s="1">
        <f ca="1">DATEDIF(表1[[#This Row],[工作时间]],TODAY(),"Y")</f>
        <v>6</v>
      </c>
      <c r="N884" s="1">
        <f ca="1">DATEDIF(表1[[#This Row],[出生日期]],TODAY(),"Y")</f>
        <v>31</v>
      </c>
    </row>
    <row r="885" spans="1:14" ht="16.5" x14ac:dyDescent="0.2">
      <c r="A885" s="1" t="s">
        <v>2066</v>
      </c>
      <c r="B885" s="1" t="s">
        <v>943</v>
      </c>
      <c r="C885" s="3" t="s">
        <v>48</v>
      </c>
      <c r="D885" s="1" t="str">
        <f>VLOOKUP(表1[[#This Row],[部门]],表2[],2,0)</f>
        <v>生产</v>
      </c>
      <c r="E885" s="1" t="s">
        <v>3485</v>
      </c>
      <c r="F885" s="1" t="s">
        <v>3189</v>
      </c>
      <c r="G885" s="1" t="str">
        <f>IF(MOD(MID(表1[[#This Row],[身份证号]],17,1),2)=1,"男","女")</f>
        <v>女</v>
      </c>
      <c r="H885" s="1" t="str">
        <f>TEXT(MID(表1[[#This Row],[身份证号]],7,8),"0000-00-00")</f>
        <v>1983-01-09</v>
      </c>
      <c r="I885" s="1" t="s">
        <v>3434</v>
      </c>
      <c r="J885" s="6">
        <v>39766</v>
      </c>
      <c r="K885" s="6">
        <v>38775</v>
      </c>
      <c r="L885" s="5">
        <f ca="1">DATEDIF(表1[[#This Row],[入职时间]],TODAY(),"Y")</f>
        <v>9</v>
      </c>
      <c r="M885" s="1">
        <f ca="1">DATEDIF(表1[[#This Row],[工作时间]],TODAY(),"Y")</f>
        <v>12</v>
      </c>
      <c r="N885" s="1">
        <f ca="1">DATEDIF(表1[[#This Row],[出生日期]],TODAY(),"Y")</f>
        <v>35</v>
      </c>
    </row>
    <row r="886" spans="1:14" ht="16.5" x14ac:dyDescent="0.2">
      <c r="A886" s="1" t="s">
        <v>2067</v>
      </c>
      <c r="B886" s="1" t="s">
        <v>944</v>
      </c>
      <c r="C886" s="3" t="s">
        <v>48</v>
      </c>
      <c r="D886" s="1" t="str">
        <f>VLOOKUP(表1[[#This Row],[部门]],表2[],2,0)</f>
        <v>生产</v>
      </c>
      <c r="E886" s="1" t="s">
        <v>3485</v>
      </c>
      <c r="F886" s="1" t="s">
        <v>3190</v>
      </c>
      <c r="G886" s="1" t="str">
        <f>IF(MOD(MID(表1[[#This Row],[身份证号]],17,1),2)=1,"男","女")</f>
        <v>女</v>
      </c>
      <c r="H886" s="1" t="str">
        <f>TEXT(MID(表1[[#This Row],[身份证号]],7,8),"0000-00-00")</f>
        <v>1974-12-03</v>
      </c>
      <c r="I886" s="1" t="s">
        <v>3434</v>
      </c>
      <c r="J886" s="6">
        <v>37333</v>
      </c>
      <c r="K886" s="6">
        <v>37333</v>
      </c>
      <c r="L886" s="5">
        <f ca="1">DATEDIF(表1[[#This Row],[入职时间]],TODAY(),"Y")</f>
        <v>16</v>
      </c>
      <c r="M886" s="1">
        <f ca="1">DATEDIF(表1[[#This Row],[工作时间]],TODAY(),"Y")</f>
        <v>16</v>
      </c>
      <c r="N886" s="1">
        <f ca="1">DATEDIF(表1[[#This Row],[出生日期]],TODAY(),"Y")</f>
        <v>43</v>
      </c>
    </row>
    <row r="887" spans="1:14" ht="16.5" x14ac:dyDescent="0.2">
      <c r="A887" s="1" t="s">
        <v>2068</v>
      </c>
      <c r="B887" s="1" t="s">
        <v>945</v>
      </c>
      <c r="C887" s="3" t="s">
        <v>48</v>
      </c>
      <c r="D887" s="1" t="str">
        <f>VLOOKUP(表1[[#This Row],[部门]],表2[],2,0)</f>
        <v>生产</v>
      </c>
      <c r="E887" s="1" t="s">
        <v>3485</v>
      </c>
      <c r="F887" s="1" t="s">
        <v>3191</v>
      </c>
      <c r="G887" s="1" t="str">
        <f>IF(MOD(MID(表1[[#This Row],[身份证号]],17,1),2)=1,"男","女")</f>
        <v>女</v>
      </c>
      <c r="H887" s="1" t="str">
        <f>TEXT(MID(表1[[#This Row],[身份证号]],7,8),"0000-00-00")</f>
        <v>1982-08-30</v>
      </c>
      <c r="I887" s="1" t="s">
        <v>3434</v>
      </c>
      <c r="J887" s="6">
        <v>42218</v>
      </c>
      <c r="K887" s="6">
        <v>39357</v>
      </c>
      <c r="L887" s="5">
        <f ca="1">DATEDIF(表1[[#This Row],[入职时间]],TODAY(),"Y")</f>
        <v>3</v>
      </c>
      <c r="M887" s="1">
        <f ca="1">DATEDIF(表1[[#This Row],[工作时间]],TODAY(),"Y")</f>
        <v>10</v>
      </c>
      <c r="N887" s="1">
        <f ca="1">DATEDIF(表1[[#This Row],[出生日期]],TODAY(),"Y")</f>
        <v>36</v>
      </c>
    </row>
    <row r="888" spans="1:14" ht="16.5" x14ac:dyDescent="0.2">
      <c r="A888" s="1" t="s">
        <v>2069</v>
      </c>
      <c r="B888" s="1" t="s">
        <v>946</v>
      </c>
      <c r="C888" s="3" t="s">
        <v>48</v>
      </c>
      <c r="D888" s="1" t="str">
        <f>VLOOKUP(表1[[#This Row],[部门]],表2[],2,0)</f>
        <v>生产</v>
      </c>
      <c r="E888" s="1" t="s">
        <v>3485</v>
      </c>
      <c r="F888" s="1" t="s">
        <v>3192</v>
      </c>
      <c r="G888" s="1" t="str">
        <f>IF(MOD(MID(表1[[#This Row],[身份证号]],17,1),2)=1,"男","女")</f>
        <v>女</v>
      </c>
      <c r="H888" s="1" t="str">
        <f>TEXT(MID(表1[[#This Row],[身份证号]],7,8),"0000-00-00")</f>
        <v>1979-11-30</v>
      </c>
      <c r="I888" s="1" t="s">
        <v>3434</v>
      </c>
      <c r="J888" s="6">
        <v>39507</v>
      </c>
      <c r="K888" s="6">
        <v>39077</v>
      </c>
      <c r="L888" s="5">
        <f ca="1">DATEDIF(表1[[#This Row],[入职时间]],TODAY(),"Y")</f>
        <v>10</v>
      </c>
      <c r="M888" s="1">
        <f ca="1">DATEDIF(表1[[#This Row],[工作时间]],TODAY(),"Y")</f>
        <v>11</v>
      </c>
      <c r="N888" s="1">
        <f ca="1">DATEDIF(表1[[#This Row],[出生日期]],TODAY(),"Y")</f>
        <v>38</v>
      </c>
    </row>
    <row r="889" spans="1:14" ht="16.5" x14ac:dyDescent="0.2">
      <c r="A889" s="1" t="s">
        <v>2070</v>
      </c>
      <c r="B889" s="1" t="s">
        <v>947</v>
      </c>
      <c r="C889" s="3" t="s">
        <v>48</v>
      </c>
      <c r="D889" s="1" t="str">
        <f>VLOOKUP(表1[[#This Row],[部门]],表2[],2,0)</f>
        <v>生产</v>
      </c>
      <c r="E889" s="1" t="s">
        <v>3485</v>
      </c>
      <c r="F889" s="1" t="s">
        <v>3193</v>
      </c>
      <c r="G889" s="1" t="str">
        <f>IF(MOD(MID(表1[[#This Row],[身份证号]],17,1),2)=1,"男","女")</f>
        <v>女</v>
      </c>
      <c r="H889" s="1" t="str">
        <f>TEXT(MID(表1[[#This Row],[身份证号]],7,8),"0000-00-00")</f>
        <v>1978-07-20</v>
      </c>
      <c r="I889" s="1" t="s">
        <v>3434</v>
      </c>
      <c r="J889" s="6">
        <v>37797</v>
      </c>
      <c r="K889" s="6">
        <v>37797</v>
      </c>
      <c r="L889" s="5">
        <f ca="1">DATEDIF(表1[[#This Row],[入职时间]],TODAY(),"Y")</f>
        <v>15</v>
      </c>
      <c r="M889" s="1">
        <f ca="1">DATEDIF(表1[[#This Row],[工作时间]],TODAY(),"Y")</f>
        <v>15</v>
      </c>
      <c r="N889" s="1">
        <f ca="1">DATEDIF(表1[[#This Row],[出生日期]],TODAY(),"Y")</f>
        <v>40</v>
      </c>
    </row>
    <row r="890" spans="1:14" ht="16.5" x14ac:dyDescent="0.2">
      <c r="A890" s="1" t="s">
        <v>2071</v>
      </c>
      <c r="B890" s="1" t="s">
        <v>948</v>
      </c>
      <c r="C890" s="3" t="s">
        <v>48</v>
      </c>
      <c r="D890" s="1" t="str">
        <f>VLOOKUP(表1[[#This Row],[部门]],表2[],2,0)</f>
        <v>生产</v>
      </c>
      <c r="E890" s="1" t="s">
        <v>3485</v>
      </c>
      <c r="F890" s="1" t="s">
        <v>3194</v>
      </c>
      <c r="G890" s="1" t="str">
        <f>IF(MOD(MID(表1[[#This Row],[身份证号]],17,1),2)=1,"男","女")</f>
        <v>女</v>
      </c>
      <c r="H890" s="1" t="str">
        <f>TEXT(MID(表1[[#This Row],[身份证号]],7,8),"0000-00-00")</f>
        <v>1991-05-13</v>
      </c>
      <c r="I890" s="1" t="s">
        <v>3434</v>
      </c>
      <c r="J890" s="6">
        <v>37792</v>
      </c>
      <c r="K890" s="6">
        <v>41265</v>
      </c>
      <c r="L890" s="5">
        <f ca="1">DATEDIF(表1[[#This Row],[入职时间]],TODAY(),"Y")</f>
        <v>15</v>
      </c>
      <c r="M890" s="1">
        <f ca="1">DATEDIF(表1[[#This Row],[工作时间]],TODAY(),"Y")</f>
        <v>5</v>
      </c>
      <c r="N890" s="1">
        <f ca="1">DATEDIF(表1[[#This Row],[出生日期]],TODAY(),"Y")</f>
        <v>27</v>
      </c>
    </row>
    <row r="891" spans="1:14" ht="16.5" x14ac:dyDescent="0.2">
      <c r="A891" s="1" t="s">
        <v>2072</v>
      </c>
      <c r="B891" s="1" t="s">
        <v>949</v>
      </c>
      <c r="C891" s="3" t="s">
        <v>48</v>
      </c>
      <c r="D891" s="1" t="str">
        <f>VLOOKUP(表1[[#This Row],[部门]],表2[],2,0)</f>
        <v>生产</v>
      </c>
      <c r="E891" s="1" t="s">
        <v>3485</v>
      </c>
      <c r="F891" s="1" t="s">
        <v>3195</v>
      </c>
      <c r="G891" s="1" t="str">
        <f>IF(MOD(MID(表1[[#This Row],[身份证号]],17,1),2)=1,"男","女")</f>
        <v>女</v>
      </c>
      <c r="H891" s="1" t="str">
        <f>TEXT(MID(表1[[#This Row],[身份证号]],7,8),"0000-00-00")</f>
        <v>1985-06-12</v>
      </c>
      <c r="I891" s="1" t="s">
        <v>3434</v>
      </c>
      <c r="J891" s="6">
        <v>42237</v>
      </c>
      <c r="K891" s="6">
        <v>41315</v>
      </c>
      <c r="L891" s="5">
        <f ca="1">DATEDIF(表1[[#This Row],[入职时间]],TODAY(),"Y")</f>
        <v>3</v>
      </c>
      <c r="M891" s="1">
        <f ca="1">DATEDIF(表1[[#This Row],[工作时间]],TODAY(),"Y")</f>
        <v>5</v>
      </c>
      <c r="N891" s="1">
        <f ca="1">DATEDIF(表1[[#This Row],[出生日期]],TODAY(),"Y")</f>
        <v>33</v>
      </c>
    </row>
    <row r="892" spans="1:14" ht="16.5" x14ac:dyDescent="0.2">
      <c r="A892" s="1" t="s">
        <v>2073</v>
      </c>
      <c r="B892" s="1" t="s">
        <v>950</v>
      </c>
      <c r="C892" s="3" t="s">
        <v>48</v>
      </c>
      <c r="D892" s="1" t="str">
        <f>VLOOKUP(表1[[#This Row],[部门]],表2[],2,0)</f>
        <v>生产</v>
      </c>
      <c r="E892" s="1" t="s">
        <v>3485</v>
      </c>
      <c r="F892" s="1" t="s">
        <v>3196</v>
      </c>
      <c r="G892" s="1" t="str">
        <f>IF(MOD(MID(表1[[#This Row],[身份证号]],17,1),2)=1,"男","女")</f>
        <v>女</v>
      </c>
      <c r="H892" s="1" t="str">
        <f>TEXT(MID(表1[[#This Row],[身份证号]],7,8),"0000-00-00")</f>
        <v>1988-02-10</v>
      </c>
      <c r="I892" s="1" t="s">
        <v>3434</v>
      </c>
      <c r="J892" s="6">
        <v>40378</v>
      </c>
      <c r="K892" s="6">
        <v>40378</v>
      </c>
      <c r="L892" s="5">
        <f ca="1">DATEDIF(表1[[#This Row],[入职时间]],TODAY(),"Y")</f>
        <v>8</v>
      </c>
      <c r="M892" s="1">
        <f ca="1">DATEDIF(表1[[#This Row],[工作时间]],TODAY(),"Y")</f>
        <v>8</v>
      </c>
      <c r="N892" s="1">
        <f ca="1">DATEDIF(表1[[#This Row],[出生日期]],TODAY(),"Y")</f>
        <v>30</v>
      </c>
    </row>
    <row r="893" spans="1:14" ht="16.5" x14ac:dyDescent="0.2">
      <c r="A893" s="1" t="s">
        <v>2074</v>
      </c>
      <c r="B893" s="1" t="s">
        <v>951</v>
      </c>
      <c r="C893" s="3" t="s">
        <v>48</v>
      </c>
      <c r="D893" s="1" t="str">
        <f>VLOOKUP(表1[[#This Row],[部门]],表2[],2,0)</f>
        <v>生产</v>
      </c>
      <c r="E893" s="1" t="s">
        <v>3485</v>
      </c>
      <c r="F893" s="1" t="s">
        <v>3197</v>
      </c>
      <c r="G893" s="1" t="str">
        <f>IF(MOD(MID(表1[[#This Row],[身份证号]],17,1),2)=1,"男","女")</f>
        <v>女</v>
      </c>
      <c r="H893" s="1" t="str">
        <f>TEXT(MID(表1[[#This Row],[身份证号]],7,8),"0000-00-00")</f>
        <v>1990-07-21</v>
      </c>
      <c r="I893" s="1" t="s">
        <v>3434</v>
      </c>
      <c r="J893" s="6">
        <v>41604</v>
      </c>
      <c r="K893" s="6">
        <v>41604</v>
      </c>
      <c r="L893" s="5">
        <f ca="1">DATEDIF(表1[[#This Row],[入职时间]],TODAY(),"Y")</f>
        <v>4</v>
      </c>
      <c r="M893" s="1">
        <f ca="1">DATEDIF(表1[[#This Row],[工作时间]],TODAY(),"Y")</f>
        <v>4</v>
      </c>
      <c r="N893" s="1">
        <f ca="1">DATEDIF(表1[[#This Row],[出生日期]],TODAY(),"Y")</f>
        <v>28</v>
      </c>
    </row>
    <row r="894" spans="1:14" ht="16.5" x14ac:dyDescent="0.2">
      <c r="A894" s="1" t="s">
        <v>2075</v>
      </c>
      <c r="B894" s="1" t="s">
        <v>952</v>
      </c>
      <c r="C894" s="3" t="s">
        <v>48</v>
      </c>
      <c r="D894" s="1" t="str">
        <f>VLOOKUP(表1[[#This Row],[部门]],表2[],2,0)</f>
        <v>生产</v>
      </c>
      <c r="E894" s="1" t="s">
        <v>3485</v>
      </c>
      <c r="F894" s="1" t="s">
        <v>3198</v>
      </c>
      <c r="G894" s="1" t="str">
        <f>IF(MOD(MID(表1[[#This Row],[身份证号]],17,1),2)=1,"男","女")</f>
        <v>女</v>
      </c>
      <c r="H894" s="1" t="str">
        <f>TEXT(MID(表1[[#This Row],[身份证号]],7,8),"0000-00-00")</f>
        <v>1989-06-26</v>
      </c>
      <c r="I894" s="1" t="s">
        <v>3434</v>
      </c>
      <c r="J894" s="6">
        <v>41599</v>
      </c>
      <c r="K894" s="6">
        <v>40231</v>
      </c>
      <c r="L894" s="5">
        <f ca="1">DATEDIF(表1[[#This Row],[入职时间]],TODAY(),"Y")</f>
        <v>4</v>
      </c>
      <c r="M894" s="1">
        <f ca="1">DATEDIF(表1[[#This Row],[工作时间]],TODAY(),"Y")</f>
        <v>8</v>
      </c>
      <c r="N894" s="1">
        <f ca="1">DATEDIF(表1[[#This Row],[出生日期]],TODAY(),"Y")</f>
        <v>29</v>
      </c>
    </row>
    <row r="895" spans="1:14" ht="16.5" x14ac:dyDescent="0.2">
      <c r="A895" s="1" t="s">
        <v>2076</v>
      </c>
      <c r="B895" s="1" t="s">
        <v>953</v>
      </c>
      <c r="C895" s="3" t="s">
        <v>48</v>
      </c>
      <c r="D895" s="1" t="str">
        <f>VLOOKUP(表1[[#This Row],[部门]],表2[],2,0)</f>
        <v>生产</v>
      </c>
      <c r="E895" s="1" t="s">
        <v>3485</v>
      </c>
      <c r="F895" s="1" t="s">
        <v>3199</v>
      </c>
      <c r="G895" s="1" t="str">
        <f>IF(MOD(MID(表1[[#This Row],[身份证号]],17,1),2)=1,"男","女")</f>
        <v>女</v>
      </c>
      <c r="H895" s="1" t="str">
        <f>TEXT(MID(表1[[#This Row],[身份证号]],7,8),"0000-00-00")</f>
        <v>1987-01-24</v>
      </c>
      <c r="I895" s="1" t="s">
        <v>3434</v>
      </c>
      <c r="J895" s="6">
        <v>42011</v>
      </c>
      <c r="K895" s="6">
        <v>42011</v>
      </c>
      <c r="L895" s="5">
        <f ca="1">DATEDIF(表1[[#This Row],[入职时间]],TODAY(),"Y")</f>
        <v>3</v>
      </c>
      <c r="M895" s="1">
        <f ca="1">DATEDIF(表1[[#This Row],[工作时间]],TODAY(),"Y")</f>
        <v>3</v>
      </c>
      <c r="N895" s="1">
        <f ca="1">DATEDIF(表1[[#This Row],[出生日期]],TODAY(),"Y")</f>
        <v>31</v>
      </c>
    </row>
    <row r="896" spans="1:14" ht="16.5" x14ac:dyDescent="0.2">
      <c r="A896" s="1" t="s">
        <v>2077</v>
      </c>
      <c r="B896" s="1" t="s">
        <v>954</v>
      </c>
      <c r="C896" s="3" t="s">
        <v>48</v>
      </c>
      <c r="D896" s="1" t="str">
        <f>VLOOKUP(表1[[#This Row],[部门]],表2[],2,0)</f>
        <v>生产</v>
      </c>
      <c r="E896" s="1" t="s">
        <v>3485</v>
      </c>
      <c r="F896" s="1" t="s">
        <v>3200</v>
      </c>
      <c r="G896" s="1" t="str">
        <f>IF(MOD(MID(表1[[#This Row],[身份证号]],17,1),2)=1,"男","女")</f>
        <v>女</v>
      </c>
      <c r="H896" s="1" t="str">
        <f>TEXT(MID(表1[[#This Row],[身份证号]],7,8),"0000-00-00")</f>
        <v>1978-05-23</v>
      </c>
      <c r="I896" s="1" t="s">
        <v>3434</v>
      </c>
      <c r="J896" s="6">
        <v>42211</v>
      </c>
      <c r="K896" s="6">
        <v>36573</v>
      </c>
      <c r="L896" s="5">
        <f ca="1">DATEDIF(表1[[#This Row],[入职时间]],TODAY(),"Y")</f>
        <v>3</v>
      </c>
      <c r="M896" s="1">
        <f ca="1">DATEDIF(表1[[#This Row],[工作时间]],TODAY(),"Y")</f>
        <v>18</v>
      </c>
      <c r="N896" s="1">
        <f ca="1">DATEDIF(表1[[#This Row],[出生日期]],TODAY(),"Y")</f>
        <v>40</v>
      </c>
    </row>
    <row r="897" spans="1:14" ht="16.5" x14ac:dyDescent="0.2">
      <c r="A897" s="1" t="s">
        <v>2078</v>
      </c>
      <c r="B897" s="1" t="s">
        <v>955</v>
      </c>
      <c r="C897" s="3" t="s">
        <v>48</v>
      </c>
      <c r="D897" s="1" t="str">
        <f>VLOOKUP(表1[[#This Row],[部门]],表2[],2,0)</f>
        <v>生产</v>
      </c>
      <c r="E897" s="1" t="s">
        <v>3485</v>
      </c>
      <c r="F897" s="1" t="s">
        <v>3201</v>
      </c>
      <c r="G897" s="1" t="str">
        <f>IF(MOD(MID(表1[[#This Row],[身份证号]],17,1),2)=1,"男","女")</f>
        <v>女</v>
      </c>
      <c r="H897" s="1" t="str">
        <f>TEXT(MID(表1[[#This Row],[身份证号]],7,8),"0000-00-00")</f>
        <v>1985-04-11</v>
      </c>
      <c r="I897" s="1" t="s">
        <v>3434</v>
      </c>
      <c r="J897" s="6">
        <v>41335</v>
      </c>
      <c r="K897" s="6">
        <v>41335</v>
      </c>
      <c r="L897" s="5">
        <f ca="1">DATEDIF(表1[[#This Row],[入职时间]],TODAY(),"Y")</f>
        <v>5</v>
      </c>
      <c r="M897" s="1">
        <f ca="1">DATEDIF(表1[[#This Row],[工作时间]],TODAY(),"Y")</f>
        <v>5</v>
      </c>
      <c r="N897" s="1">
        <f ca="1">DATEDIF(表1[[#This Row],[出生日期]],TODAY(),"Y")</f>
        <v>33</v>
      </c>
    </row>
    <row r="898" spans="1:14" ht="16.5" x14ac:dyDescent="0.2">
      <c r="A898" s="1" t="s">
        <v>2079</v>
      </c>
      <c r="B898" s="1" t="s">
        <v>956</v>
      </c>
      <c r="C898" s="3" t="s">
        <v>48</v>
      </c>
      <c r="D898" s="1" t="str">
        <f>VLOOKUP(表1[[#This Row],[部门]],表2[],2,0)</f>
        <v>生产</v>
      </c>
      <c r="E898" s="1" t="s">
        <v>3485</v>
      </c>
      <c r="F898" s="1" t="s">
        <v>3202</v>
      </c>
      <c r="G898" s="1" t="str">
        <f>IF(MOD(MID(表1[[#This Row],[身份证号]],17,1),2)=1,"男","女")</f>
        <v>女</v>
      </c>
      <c r="H898" s="1" t="str">
        <f>TEXT(MID(表1[[#This Row],[身份证号]],7,8),"0000-00-00")</f>
        <v>1971-03-24</v>
      </c>
      <c r="I898" s="1" t="s">
        <v>3434</v>
      </c>
      <c r="J898" s="6">
        <v>40450</v>
      </c>
      <c r="K898" s="6">
        <v>36016</v>
      </c>
      <c r="L898" s="5">
        <f ca="1">DATEDIF(表1[[#This Row],[入职时间]],TODAY(),"Y")</f>
        <v>7</v>
      </c>
      <c r="M898" s="1">
        <f ca="1">DATEDIF(表1[[#This Row],[工作时间]],TODAY(),"Y")</f>
        <v>20</v>
      </c>
      <c r="N898" s="1">
        <f ca="1">DATEDIF(表1[[#This Row],[出生日期]],TODAY(),"Y")</f>
        <v>47</v>
      </c>
    </row>
    <row r="899" spans="1:14" ht="16.5" x14ac:dyDescent="0.2">
      <c r="A899" s="1" t="s">
        <v>2080</v>
      </c>
      <c r="B899" s="1" t="s">
        <v>957</v>
      </c>
      <c r="C899" s="3" t="s">
        <v>48</v>
      </c>
      <c r="D899" s="1" t="str">
        <f>VLOOKUP(表1[[#This Row],[部门]],表2[],2,0)</f>
        <v>生产</v>
      </c>
      <c r="E899" s="1" t="s">
        <v>3485</v>
      </c>
      <c r="F899" s="1" t="s">
        <v>3203</v>
      </c>
      <c r="G899" s="1" t="str">
        <f>IF(MOD(MID(表1[[#This Row],[身份证号]],17,1),2)=1,"男","女")</f>
        <v>女</v>
      </c>
      <c r="H899" s="1" t="str">
        <f>TEXT(MID(表1[[#This Row],[身份证号]],7,8),"0000-00-00")</f>
        <v>1989-09-17</v>
      </c>
      <c r="I899" s="1" t="s">
        <v>3434</v>
      </c>
      <c r="J899" s="6">
        <v>41790</v>
      </c>
      <c r="K899" s="6">
        <v>41718</v>
      </c>
      <c r="L899" s="5">
        <f ca="1">DATEDIF(表1[[#This Row],[入职时间]],TODAY(),"Y")</f>
        <v>4</v>
      </c>
      <c r="M899" s="1">
        <f ca="1">DATEDIF(表1[[#This Row],[工作时间]],TODAY(),"Y")</f>
        <v>4</v>
      </c>
      <c r="N899" s="1">
        <f ca="1">DATEDIF(表1[[#This Row],[出生日期]],TODAY(),"Y")</f>
        <v>28</v>
      </c>
    </row>
    <row r="900" spans="1:14" ht="16.5" x14ac:dyDescent="0.2">
      <c r="A900" s="1" t="s">
        <v>2081</v>
      </c>
      <c r="B900" s="1" t="s">
        <v>958</v>
      </c>
      <c r="C900" s="3" t="s">
        <v>48</v>
      </c>
      <c r="D900" s="1" t="str">
        <f>VLOOKUP(表1[[#This Row],[部门]],表2[],2,0)</f>
        <v>生产</v>
      </c>
      <c r="E900" s="1" t="s">
        <v>3485</v>
      </c>
      <c r="F900" s="1" t="s">
        <v>3204</v>
      </c>
      <c r="G900" s="1" t="str">
        <f>IF(MOD(MID(表1[[#This Row],[身份证号]],17,1),2)=1,"男","女")</f>
        <v>女</v>
      </c>
      <c r="H900" s="1" t="str">
        <f>TEXT(MID(表1[[#This Row],[身份证号]],7,8),"0000-00-00")</f>
        <v>1987-05-21</v>
      </c>
      <c r="I900" s="1" t="s">
        <v>3434</v>
      </c>
      <c r="J900" s="6">
        <v>40713</v>
      </c>
      <c r="K900" s="6">
        <v>40713</v>
      </c>
      <c r="L900" s="5">
        <f ca="1">DATEDIF(表1[[#This Row],[入职时间]],TODAY(),"Y")</f>
        <v>7</v>
      </c>
      <c r="M900" s="1">
        <f ca="1">DATEDIF(表1[[#This Row],[工作时间]],TODAY(),"Y")</f>
        <v>7</v>
      </c>
      <c r="N900" s="1">
        <f ca="1">DATEDIF(表1[[#This Row],[出生日期]],TODAY(),"Y")</f>
        <v>31</v>
      </c>
    </row>
    <row r="901" spans="1:14" ht="16.5" x14ac:dyDescent="0.2">
      <c r="A901" s="1" t="s">
        <v>2082</v>
      </c>
      <c r="B901" s="1" t="s">
        <v>959</v>
      </c>
      <c r="C901" s="3" t="s">
        <v>48</v>
      </c>
      <c r="D901" s="1" t="str">
        <f>VLOOKUP(表1[[#This Row],[部门]],表2[],2,0)</f>
        <v>生产</v>
      </c>
      <c r="E901" s="1" t="s">
        <v>3485</v>
      </c>
      <c r="F901" s="1" t="s">
        <v>3205</v>
      </c>
      <c r="G901" s="1" t="str">
        <f>IF(MOD(MID(表1[[#This Row],[身份证号]],17,1),2)=1,"男","女")</f>
        <v>女</v>
      </c>
      <c r="H901" s="1" t="str">
        <f>TEXT(MID(表1[[#This Row],[身份证号]],7,8),"0000-00-00")</f>
        <v>1988-06-28</v>
      </c>
      <c r="I901" s="1" t="s">
        <v>3434</v>
      </c>
      <c r="J901" s="6">
        <v>40348</v>
      </c>
      <c r="K901" s="6">
        <v>40348</v>
      </c>
      <c r="L901" s="5">
        <f ca="1">DATEDIF(表1[[#This Row],[入职时间]],TODAY(),"Y")</f>
        <v>8</v>
      </c>
      <c r="M901" s="1">
        <f ca="1">DATEDIF(表1[[#This Row],[工作时间]],TODAY(),"Y")</f>
        <v>8</v>
      </c>
      <c r="N901" s="1">
        <f ca="1">DATEDIF(表1[[#This Row],[出生日期]],TODAY(),"Y")</f>
        <v>30</v>
      </c>
    </row>
    <row r="902" spans="1:14" ht="16.5" x14ac:dyDescent="0.2">
      <c r="A902" s="1" t="s">
        <v>2083</v>
      </c>
      <c r="B902" s="1" t="s">
        <v>960</v>
      </c>
      <c r="C902" s="3" t="s">
        <v>48</v>
      </c>
      <c r="D902" s="1" t="str">
        <f>VLOOKUP(表1[[#This Row],[部门]],表2[],2,0)</f>
        <v>生产</v>
      </c>
      <c r="E902" s="1" t="s">
        <v>3485</v>
      </c>
      <c r="F902" s="1" t="s">
        <v>3206</v>
      </c>
      <c r="G902" s="1" t="str">
        <f>IF(MOD(MID(表1[[#This Row],[身份证号]],17,1),2)=1,"男","女")</f>
        <v>女</v>
      </c>
      <c r="H902" s="1" t="str">
        <f>TEXT(MID(表1[[#This Row],[身份证号]],7,8),"0000-00-00")</f>
        <v>1976-04-23</v>
      </c>
      <c r="I902" s="1" t="s">
        <v>3434</v>
      </c>
      <c r="J902" s="6">
        <v>41906</v>
      </c>
      <c r="K902" s="6">
        <v>38212</v>
      </c>
      <c r="L902" s="5">
        <f ca="1">DATEDIF(表1[[#This Row],[入职时间]],TODAY(),"Y")</f>
        <v>3</v>
      </c>
      <c r="M902" s="1">
        <f ca="1">DATEDIF(表1[[#This Row],[工作时间]],TODAY(),"Y")</f>
        <v>14</v>
      </c>
      <c r="N902" s="1">
        <f ca="1">DATEDIF(表1[[#This Row],[出生日期]],TODAY(),"Y")</f>
        <v>42</v>
      </c>
    </row>
    <row r="903" spans="1:14" ht="16.5" x14ac:dyDescent="0.2">
      <c r="A903" s="1" t="s">
        <v>2084</v>
      </c>
      <c r="B903" s="1" t="s">
        <v>961</v>
      </c>
      <c r="C903" s="3" t="s">
        <v>48</v>
      </c>
      <c r="D903" s="1" t="str">
        <f>VLOOKUP(表1[[#This Row],[部门]],表2[],2,0)</f>
        <v>生产</v>
      </c>
      <c r="E903" s="1" t="s">
        <v>3485</v>
      </c>
      <c r="F903" s="1" t="s">
        <v>3207</v>
      </c>
      <c r="G903" s="1" t="str">
        <f>IF(MOD(MID(表1[[#This Row],[身份证号]],17,1),2)=1,"男","女")</f>
        <v>女</v>
      </c>
      <c r="H903" s="1" t="str">
        <f>TEXT(MID(表1[[#This Row],[身份证号]],7,8),"0000-00-00")</f>
        <v>1982-01-19</v>
      </c>
      <c r="I903" s="1" t="s">
        <v>3434</v>
      </c>
      <c r="J903" s="6">
        <v>40036</v>
      </c>
      <c r="K903" s="6">
        <v>39040</v>
      </c>
      <c r="L903" s="5">
        <f ca="1">DATEDIF(表1[[#This Row],[入职时间]],TODAY(),"Y")</f>
        <v>9</v>
      </c>
      <c r="M903" s="1">
        <f ca="1">DATEDIF(表1[[#This Row],[工作时间]],TODAY(),"Y")</f>
        <v>11</v>
      </c>
      <c r="N903" s="1">
        <f ca="1">DATEDIF(表1[[#This Row],[出生日期]],TODAY(),"Y")</f>
        <v>36</v>
      </c>
    </row>
    <row r="904" spans="1:14" ht="16.5" x14ac:dyDescent="0.2">
      <c r="A904" s="1" t="s">
        <v>2085</v>
      </c>
      <c r="B904" s="1" t="s">
        <v>962</v>
      </c>
      <c r="C904" s="3" t="s">
        <v>48</v>
      </c>
      <c r="D904" s="1" t="str">
        <f>VLOOKUP(表1[[#This Row],[部门]],表2[],2,0)</f>
        <v>生产</v>
      </c>
      <c r="E904" s="1" t="s">
        <v>3485</v>
      </c>
      <c r="F904" s="1" t="s">
        <v>3208</v>
      </c>
      <c r="G904" s="1" t="str">
        <f>IF(MOD(MID(表1[[#This Row],[身份证号]],17,1),2)=1,"男","女")</f>
        <v>女</v>
      </c>
      <c r="H904" s="1" t="str">
        <f>TEXT(MID(表1[[#This Row],[身份证号]],7,8),"0000-00-00")</f>
        <v>1988-06-16</v>
      </c>
      <c r="I904" s="1" t="s">
        <v>3434</v>
      </c>
      <c r="J904" s="6">
        <v>40649</v>
      </c>
      <c r="K904" s="6">
        <v>40649</v>
      </c>
      <c r="L904" s="5">
        <f ca="1">DATEDIF(表1[[#This Row],[入职时间]],TODAY(),"Y")</f>
        <v>7</v>
      </c>
      <c r="M904" s="1">
        <f ca="1">DATEDIF(表1[[#This Row],[工作时间]],TODAY(),"Y")</f>
        <v>7</v>
      </c>
      <c r="N904" s="1">
        <f ca="1">DATEDIF(表1[[#This Row],[出生日期]],TODAY(),"Y")</f>
        <v>30</v>
      </c>
    </row>
    <row r="905" spans="1:14" ht="16.5" x14ac:dyDescent="0.2">
      <c r="A905" s="1" t="s">
        <v>2086</v>
      </c>
      <c r="B905" s="1" t="s">
        <v>963</v>
      </c>
      <c r="C905" s="3" t="s">
        <v>48</v>
      </c>
      <c r="D905" s="1" t="str">
        <f>VLOOKUP(表1[[#This Row],[部门]],表2[],2,0)</f>
        <v>生产</v>
      </c>
      <c r="E905" s="1" t="s">
        <v>3485</v>
      </c>
      <c r="F905" s="1" t="s">
        <v>3209</v>
      </c>
      <c r="G905" s="1" t="str">
        <f>IF(MOD(MID(表1[[#This Row],[身份证号]],17,1),2)=1,"男","女")</f>
        <v>女</v>
      </c>
      <c r="H905" s="1" t="str">
        <f>TEXT(MID(表1[[#This Row],[身份证号]],7,8),"0000-00-00")</f>
        <v>1981-04-10</v>
      </c>
      <c r="I905" s="1" t="s">
        <v>3434</v>
      </c>
      <c r="J905" s="6">
        <v>39006</v>
      </c>
      <c r="K905" s="6">
        <v>39006</v>
      </c>
      <c r="L905" s="5">
        <f ca="1">DATEDIF(表1[[#This Row],[入职时间]],TODAY(),"Y")</f>
        <v>11</v>
      </c>
      <c r="M905" s="1">
        <f ca="1">DATEDIF(表1[[#This Row],[工作时间]],TODAY(),"Y")</f>
        <v>11</v>
      </c>
      <c r="N905" s="1">
        <f ca="1">DATEDIF(表1[[#This Row],[出生日期]],TODAY(),"Y")</f>
        <v>37</v>
      </c>
    </row>
    <row r="906" spans="1:14" ht="16.5" x14ac:dyDescent="0.2">
      <c r="A906" s="1" t="s">
        <v>2087</v>
      </c>
      <c r="B906" s="1" t="s">
        <v>964</v>
      </c>
      <c r="C906" s="3" t="s">
        <v>48</v>
      </c>
      <c r="D906" s="1" t="str">
        <f>VLOOKUP(表1[[#This Row],[部门]],表2[],2,0)</f>
        <v>生产</v>
      </c>
      <c r="E906" s="1" t="s">
        <v>3485</v>
      </c>
      <c r="F906" s="1" t="s">
        <v>3210</v>
      </c>
      <c r="G906" s="1" t="str">
        <f>IF(MOD(MID(表1[[#This Row],[身份证号]],17,1),2)=1,"男","女")</f>
        <v>女</v>
      </c>
      <c r="H906" s="1" t="str">
        <f>TEXT(MID(表1[[#This Row],[身份证号]],7,8),"0000-00-00")</f>
        <v>1981-09-21</v>
      </c>
      <c r="I906" s="1" t="s">
        <v>3434</v>
      </c>
      <c r="J906" s="6">
        <v>40836</v>
      </c>
      <c r="K906" s="6">
        <v>39064</v>
      </c>
      <c r="L906" s="5">
        <f ca="1">DATEDIF(表1[[#This Row],[入职时间]],TODAY(),"Y")</f>
        <v>6</v>
      </c>
      <c r="M906" s="1">
        <f ca="1">DATEDIF(表1[[#This Row],[工作时间]],TODAY(),"Y")</f>
        <v>11</v>
      </c>
      <c r="N906" s="1">
        <f ca="1">DATEDIF(表1[[#This Row],[出生日期]],TODAY(),"Y")</f>
        <v>36</v>
      </c>
    </row>
    <row r="907" spans="1:14" ht="16.5" x14ac:dyDescent="0.2">
      <c r="A907" s="1" t="s">
        <v>2088</v>
      </c>
      <c r="B907" s="1" t="s">
        <v>965</v>
      </c>
      <c r="C907" s="3" t="s">
        <v>48</v>
      </c>
      <c r="D907" s="1" t="str">
        <f>VLOOKUP(表1[[#This Row],[部门]],表2[],2,0)</f>
        <v>生产</v>
      </c>
      <c r="E907" s="1" t="s">
        <v>3485</v>
      </c>
      <c r="F907" s="1" t="s">
        <v>3211</v>
      </c>
      <c r="G907" s="1" t="str">
        <f>IF(MOD(MID(表1[[#This Row],[身份证号]],17,1),2)=1,"男","女")</f>
        <v>女</v>
      </c>
      <c r="H907" s="1" t="str">
        <f>TEXT(MID(表1[[#This Row],[身份证号]],7,8),"0000-00-00")</f>
        <v>1976-06-15</v>
      </c>
      <c r="I907" s="1" t="s">
        <v>3434</v>
      </c>
      <c r="J907" s="6">
        <v>38109</v>
      </c>
      <c r="K907" s="6">
        <v>36399</v>
      </c>
      <c r="L907" s="5">
        <f ca="1">DATEDIF(表1[[#This Row],[入职时间]],TODAY(),"Y")</f>
        <v>14</v>
      </c>
      <c r="M907" s="1">
        <f ca="1">DATEDIF(表1[[#This Row],[工作时间]],TODAY(),"Y")</f>
        <v>19</v>
      </c>
      <c r="N907" s="1">
        <f ca="1">DATEDIF(表1[[#This Row],[出生日期]],TODAY(),"Y")</f>
        <v>42</v>
      </c>
    </row>
    <row r="908" spans="1:14" ht="16.5" x14ac:dyDescent="0.2">
      <c r="A908" s="1" t="s">
        <v>2089</v>
      </c>
      <c r="B908" s="1" t="s">
        <v>966</v>
      </c>
      <c r="C908" s="3" t="s">
        <v>48</v>
      </c>
      <c r="D908" s="1" t="str">
        <f>VLOOKUP(表1[[#This Row],[部门]],表2[],2,0)</f>
        <v>生产</v>
      </c>
      <c r="E908" s="1" t="s">
        <v>3485</v>
      </c>
      <c r="F908" s="1" t="s">
        <v>3212</v>
      </c>
      <c r="G908" s="1" t="str">
        <f>IF(MOD(MID(表1[[#This Row],[身份证号]],17,1),2)=1,"男","女")</f>
        <v>女</v>
      </c>
      <c r="H908" s="1" t="str">
        <f>TEXT(MID(表1[[#This Row],[身份证号]],7,8),"0000-00-00")</f>
        <v>1974-06-27</v>
      </c>
      <c r="I908" s="1" t="s">
        <v>3434</v>
      </c>
      <c r="J908" s="6">
        <v>35563</v>
      </c>
      <c r="K908" s="6">
        <v>35563</v>
      </c>
      <c r="L908" s="5">
        <f ca="1">DATEDIF(表1[[#This Row],[入职时间]],TODAY(),"Y")</f>
        <v>21</v>
      </c>
      <c r="M908" s="1">
        <f ca="1">DATEDIF(表1[[#This Row],[工作时间]],TODAY(),"Y")</f>
        <v>21</v>
      </c>
      <c r="N908" s="1">
        <f ca="1">DATEDIF(表1[[#This Row],[出生日期]],TODAY(),"Y")</f>
        <v>44</v>
      </c>
    </row>
    <row r="909" spans="1:14" ht="16.5" x14ac:dyDescent="0.2">
      <c r="A909" s="1" t="s">
        <v>2090</v>
      </c>
      <c r="B909" s="1" t="s">
        <v>967</v>
      </c>
      <c r="C909" s="3" t="s">
        <v>48</v>
      </c>
      <c r="D909" s="1" t="str">
        <f>VLOOKUP(表1[[#This Row],[部门]],表2[],2,0)</f>
        <v>生产</v>
      </c>
      <c r="E909" s="1" t="s">
        <v>3485</v>
      </c>
      <c r="F909" s="1" t="s">
        <v>3213</v>
      </c>
      <c r="G909" s="1" t="str">
        <f>IF(MOD(MID(表1[[#This Row],[身份证号]],17,1),2)=1,"男","女")</f>
        <v>女</v>
      </c>
      <c r="H909" s="1" t="str">
        <f>TEXT(MID(表1[[#This Row],[身份证号]],7,8),"0000-00-00")</f>
        <v>1980-08-13</v>
      </c>
      <c r="I909" s="1" t="s">
        <v>3434</v>
      </c>
      <c r="J909" s="6">
        <v>38821</v>
      </c>
      <c r="K909" s="6">
        <v>38821</v>
      </c>
      <c r="L909" s="5">
        <f ca="1">DATEDIF(表1[[#This Row],[入职时间]],TODAY(),"Y")</f>
        <v>12</v>
      </c>
      <c r="M909" s="1">
        <f ca="1">DATEDIF(表1[[#This Row],[工作时间]],TODAY(),"Y")</f>
        <v>12</v>
      </c>
      <c r="N909" s="1">
        <f ca="1">DATEDIF(表1[[#This Row],[出生日期]],TODAY(),"Y")</f>
        <v>38</v>
      </c>
    </row>
    <row r="910" spans="1:14" ht="16.5" x14ac:dyDescent="0.2">
      <c r="A910" s="1" t="s">
        <v>2091</v>
      </c>
      <c r="B910" s="1" t="s">
        <v>968</v>
      </c>
      <c r="C910" s="3" t="s">
        <v>48</v>
      </c>
      <c r="D910" s="1" t="str">
        <f>VLOOKUP(表1[[#This Row],[部门]],表2[],2,0)</f>
        <v>生产</v>
      </c>
      <c r="E910" s="1" t="s">
        <v>3485</v>
      </c>
      <c r="F910" s="1" t="s">
        <v>3214</v>
      </c>
      <c r="G910" s="1" t="str">
        <f>IF(MOD(MID(表1[[#This Row],[身份证号]],17,1),2)=1,"男","女")</f>
        <v>女</v>
      </c>
      <c r="H910" s="1" t="str">
        <f>TEXT(MID(表1[[#This Row],[身份证号]],7,8),"0000-00-00")</f>
        <v>1987-01-26</v>
      </c>
      <c r="I910" s="1" t="s">
        <v>3434</v>
      </c>
      <c r="J910" s="6">
        <v>40440</v>
      </c>
      <c r="K910" s="6">
        <v>40440</v>
      </c>
      <c r="L910" s="5">
        <f ca="1">DATEDIF(表1[[#This Row],[入职时间]],TODAY(),"Y")</f>
        <v>7</v>
      </c>
      <c r="M910" s="1">
        <f ca="1">DATEDIF(表1[[#This Row],[工作时间]],TODAY(),"Y")</f>
        <v>7</v>
      </c>
      <c r="N910" s="1">
        <f ca="1">DATEDIF(表1[[#This Row],[出生日期]],TODAY(),"Y")</f>
        <v>31</v>
      </c>
    </row>
    <row r="911" spans="1:14" ht="16.5" x14ac:dyDescent="0.2">
      <c r="A911" s="1" t="s">
        <v>2092</v>
      </c>
      <c r="B911" s="1" t="s">
        <v>969</v>
      </c>
      <c r="C911" s="3" t="s">
        <v>48</v>
      </c>
      <c r="D911" s="1" t="str">
        <f>VLOOKUP(表1[[#This Row],[部门]],表2[],2,0)</f>
        <v>生产</v>
      </c>
      <c r="E911" s="1" t="s">
        <v>3485</v>
      </c>
      <c r="F911" s="1" t="s">
        <v>3215</v>
      </c>
      <c r="G911" s="1" t="str">
        <f>IF(MOD(MID(表1[[#This Row],[身份证号]],17,1),2)=1,"男","女")</f>
        <v>女</v>
      </c>
      <c r="H911" s="1" t="str">
        <f>TEXT(MID(表1[[#This Row],[身份证号]],7,8),"0000-00-00")</f>
        <v>1984-07-27</v>
      </c>
      <c r="I911" s="1" t="s">
        <v>3434</v>
      </c>
      <c r="J911" s="6">
        <v>39038</v>
      </c>
      <c r="K911" s="6">
        <v>39038</v>
      </c>
      <c r="L911" s="5">
        <f ca="1">DATEDIF(表1[[#This Row],[入职时间]],TODAY(),"Y")</f>
        <v>11</v>
      </c>
      <c r="M911" s="1">
        <f ca="1">DATEDIF(表1[[#This Row],[工作时间]],TODAY(),"Y")</f>
        <v>11</v>
      </c>
      <c r="N911" s="1">
        <f ca="1">DATEDIF(表1[[#This Row],[出生日期]],TODAY(),"Y")</f>
        <v>34</v>
      </c>
    </row>
    <row r="912" spans="1:14" ht="16.5" x14ac:dyDescent="0.2">
      <c r="A912" s="1" t="s">
        <v>2093</v>
      </c>
      <c r="B912" s="1" t="s">
        <v>970</v>
      </c>
      <c r="C912" s="3" t="s">
        <v>48</v>
      </c>
      <c r="D912" s="1" t="str">
        <f>VLOOKUP(表1[[#This Row],[部门]],表2[],2,0)</f>
        <v>生产</v>
      </c>
      <c r="E912" s="1" t="s">
        <v>3485</v>
      </c>
      <c r="F912" s="1" t="s">
        <v>3216</v>
      </c>
      <c r="G912" s="1" t="str">
        <f>IF(MOD(MID(表1[[#This Row],[身份证号]],17,1),2)=1,"男","女")</f>
        <v>女</v>
      </c>
      <c r="H912" s="1" t="str">
        <f>TEXT(MID(表1[[#This Row],[身份证号]],7,8),"0000-00-00")</f>
        <v>1974-09-21</v>
      </c>
      <c r="I912" s="1" t="s">
        <v>3434</v>
      </c>
      <c r="J912" s="6">
        <v>36094</v>
      </c>
      <c r="K912" s="6">
        <v>36094</v>
      </c>
      <c r="L912" s="5">
        <f ca="1">DATEDIF(表1[[#This Row],[入职时间]],TODAY(),"Y")</f>
        <v>19</v>
      </c>
      <c r="M912" s="1">
        <f ca="1">DATEDIF(表1[[#This Row],[工作时间]],TODAY(),"Y")</f>
        <v>19</v>
      </c>
      <c r="N912" s="1">
        <f ca="1">DATEDIF(表1[[#This Row],[出生日期]],TODAY(),"Y")</f>
        <v>43</v>
      </c>
    </row>
    <row r="913" spans="1:14" ht="16.5" x14ac:dyDescent="0.2">
      <c r="A913" s="1" t="s">
        <v>2094</v>
      </c>
      <c r="B913" s="1" t="s">
        <v>971</v>
      </c>
      <c r="C913" s="3" t="s">
        <v>48</v>
      </c>
      <c r="D913" s="1" t="str">
        <f>VLOOKUP(表1[[#This Row],[部门]],表2[],2,0)</f>
        <v>生产</v>
      </c>
      <c r="E913" s="1" t="s">
        <v>3485</v>
      </c>
      <c r="F913" s="1" t="s">
        <v>3217</v>
      </c>
      <c r="G913" s="1" t="str">
        <f>IF(MOD(MID(表1[[#This Row],[身份证号]],17,1),2)=1,"男","女")</f>
        <v>女</v>
      </c>
      <c r="H913" s="1" t="str">
        <f>TEXT(MID(表1[[#This Row],[身份证号]],7,8),"0000-00-00")</f>
        <v>1980-07-12</v>
      </c>
      <c r="I913" s="1" t="s">
        <v>3434</v>
      </c>
      <c r="J913" s="6">
        <v>41904</v>
      </c>
      <c r="K913" s="6">
        <v>39331</v>
      </c>
      <c r="L913" s="5">
        <f ca="1">DATEDIF(表1[[#This Row],[入职时间]],TODAY(),"Y")</f>
        <v>3</v>
      </c>
      <c r="M913" s="1">
        <f ca="1">DATEDIF(表1[[#This Row],[工作时间]],TODAY(),"Y")</f>
        <v>10</v>
      </c>
      <c r="N913" s="1">
        <f ca="1">DATEDIF(表1[[#This Row],[出生日期]],TODAY(),"Y")</f>
        <v>38</v>
      </c>
    </row>
    <row r="914" spans="1:14" ht="16.5" x14ac:dyDescent="0.2">
      <c r="A914" s="1" t="s">
        <v>2095</v>
      </c>
      <c r="B914" s="1" t="s">
        <v>972</v>
      </c>
      <c r="C914" s="3" t="s">
        <v>48</v>
      </c>
      <c r="D914" s="1" t="str">
        <f>VLOOKUP(表1[[#This Row],[部门]],表2[],2,0)</f>
        <v>生产</v>
      </c>
      <c r="E914" s="1" t="s">
        <v>3485</v>
      </c>
      <c r="F914" s="1" t="s">
        <v>3218</v>
      </c>
      <c r="G914" s="1" t="str">
        <f>IF(MOD(MID(表1[[#This Row],[身份证号]],17,1),2)=1,"男","女")</f>
        <v>女</v>
      </c>
      <c r="H914" s="1" t="str">
        <f>TEXT(MID(表1[[#This Row],[身份证号]],7,8),"0000-00-00")</f>
        <v>1981-09-20</v>
      </c>
      <c r="I914" s="1" t="s">
        <v>3434</v>
      </c>
      <c r="J914" s="6">
        <v>41576</v>
      </c>
      <c r="K914" s="6">
        <v>38308</v>
      </c>
      <c r="L914" s="5">
        <f ca="1">DATEDIF(表1[[#This Row],[入职时间]],TODAY(),"Y")</f>
        <v>4</v>
      </c>
      <c r="M914" s="1">
        <f ca="1">DATEDIF(表1[[#This Row],[工作时间]],TODAY(),"Y")</f>
        <v>13</v>
      </c>
      <c r="N914" s="1">
        <f ca="1">DATEDIF(表1[[#This Row],[出生日期]],TODAY(),"Y")</f>
        <v>36</v>
      </c>
    </row>
    <row r="915" spans="1:14" ht="16.5" x14ac:dyDescent="0.2">
      <c r="A915" s="1" t="s">
        <v>2096</v>
      </c>
      <c r="B915" s="1" t="s">
        <v>973</v>
      </c>
      <c r="C915" s="3" t="s">
        <v>48</v>
      </c>
      <c r="D915" s="1" t="str">
        <f>VLOOKUP(表1[[#This Row],[部门]],表2[],2,0)</f>
        <v>生产</v>
      </c>
      <c r="E915" s="1" t="s">
        <v>3485</v>
      </c>
      <c r="F915" s="1" t="s">
        <v>3219</v>
      </c>
      <c r="G915" s="1" t="str">
        <f>IF(MOD(MID(表1[[#This Row],[身份证号]],17,1),2)=1,"男","女")</f>
        <v>女</v>
      </c>
      <c r="H915" s="1" t="str">
        <f>TEXT(MID(表1[[#This Row],[身份证号]],7,8),"0000-00-00")</f>
        <v>1982-05-26</v>
      </c>
      <c r="I915" s="1" t="s">
        <v>3434</v>
      </c>
      <c r="J915" s="6">
        <v>39152</v>
      </c>
      <c r="K915" s="6">
        <v>39152</v>
      </c>
      <c r="L915" s="5">
        <f ca="1">DATEDIF(表1[[#This Row],[入职时间]],TODAY(),"Y")</f>
        <v>11</v>
      </c>
      <c r="M915" s="1">
        <f ca="1">DATEDIF(表1[[#This Row],[工作时间]],TODAY(),"Y")</f>
        <v>11</v>
      </c>
      <c r="N915" s="1">
        <f ca="1">DATEDIF(表1[[#This Row],[出生日期]],TODAY(),"Y")</f>
        <v>36</v>
      </c>
    </row>
    <row r="916" spans="1:14" ht="16.5" x14ac:dyDescent="0.2">
      <c r="A916" s="1" t="s">
        <v>2097</v>
      </c>
      <c r="B916" s="1" t="s">
        <v>974</v>
      </c>
      <c r="C916" s="3" t="s">
        <v>48</v>
      </c>
      <c r="D916" s="1" t="str">
        <f>VLOOKUP(表1[[#This Row],[部门]],表2[],2,0)</f>
        <v>生产</v>
      </c>
      <c r="E916" s="1" t="s">
        <v>3485</v>
      </c>
      <c r="F916" s="1" t="s">
        <v>3220</v>
      </c>
      <c r="G916" s="1" t="str">
        <f>IF(MOD(MID(表1[[#This Row],[身份证号]],17,1),2)=1,"男","女")</f>
        <v>男</v>
      </c>
      <c r="H916" s="1" t="str">
        <f>TEXT(MID(表1[[#This Row],[身份证号]],7,8),"0000-00-00")</f>
        <v>1987-03-25</v>
      </c>
      <c r="I916" s="1" t="s">
        <v>3434</v>
      </c>
      <c r="J916" s="6">
        <v>41679</v>
      </c>
      <c r="K916" s="6">
        <v>41679</v>
      </c>
      <c r="L916" s="5">
        <f ca="1">DATEDIF(表1[[#This Row],[入职时间]],TODAY(),"Y")</f>
        <v>4</v>
      </c>
      <c r="M916" s="1">
        <f ca="1">DATEDIF(表1[[#This Row],[工作时间]],TODAY(),"Y")</f>
        <v>4</v>
      </c>
      <c r="N916" s="1">
        <f ca="1">DATEDIF(表1[[#This Row],[出生日期]],TODAY(),"Y")</f>
        <v>31</v>
      </c>
    </row>
    <row r="917" spans="1:14" ht="16.5" x14ac:dyDescent="0.2">
      <c r="A917" s="1" t="s">
        <v>2098</v>
      </c>
      <c r="B917" s="1" t="s">
        <v>975</v>
      </c>
      <c r="C917" s="3" t="s">
        <v>48</v>
      </c>
      <c r="D917" s="1" t="str">
        <f>VLOOKUP(表1[[#This Row],[部门]],表2[],2,0)</f>
        <v>生产</v>
      </c>
      <c r="E917" s="1" t="s">
        <v>3485</v>
      </c>
      <c r="F917" s="1" t="s">
        <v>3221</v>
      </c>
      <c r="G917" s="1" t="str">
        <f>IF(MOD(MID(表1[[#This Row],[身份证号]],17,1),2)=1,"男","女")</f>
        <v>男</v>
      </c>
      <c r="H917" s="1" t="str">
        <f>TEXT(MID(表1[[#This Row],[身份证号]],7,8),"0000-00-00")</f>
        <v>1984-09-28</v>
      </c>
      <c r="I917" s="1" t="s">
        <v>3434</v>
      </c>
      <c r="J917" s="6">
        <v>40230</v>
      </c>
      <c r="K917" s="6">
        <v>40230</v>
      </c>
      <c r="L917" s="5">
        <f ca="1">DATEDIF(表1[[#This Row],[入职时间]],TODAY(),"Y")</f>
        <v>8</v>
      </c>
      <c r="M917" s="1">
        <f ca="1">DATEDIF(表1[[#This Row],[工作时间]],TODAY(),"Y")</f>
        <v>8</v>
      </c>
      <c r="N917" s="1">
        <f ca="1">DATEDIF(表1[[#This Row],[出生日期]],TODAY(),"Y")</f>
        <v>33</v>
      </c>
    </row>
    <row r="918" spans="1:14" ht="16.5" x14ac:dyDescent="0.2">
      <c r="A918" s="1" t="s">
        <v>2099</v>
      </c>
      <c r="B918" s="1" t="s">
        <v>976</v>
      </c>
      <c r="C918" s="3" t="s">
        <v>48</v>
      </c>
      <c r="D918" s="1" t="str">
        <f>VLOOKUP(表1[[#This Row],[部门]],表2[],2,0)</f>
        <v>生产</v>
      </c>
      <c r="E918" s="1" t="s">
        <v>3485</v>
      </c>
      <c r="F918" s="1" t="s">
        <v>3222</v>
      </c>
      <c r="G918" s="1" t="str">
        <f>IF(MOD(MID(表1[[#This Row],[身份证号]],17,1),2)=1,"男","女")</f>
        <v>男</v>
      </c>
      <c r="H918" s="1" t="str">
        <f>TEXT(MID(表1[[#This Row],[身份证号]],7,8),"0000-00-00")</f>
        <v>1979-07-13</v>
      </c>
      <c r="I918" s="1" t="s">
        <v>3434</v>
      </c>
      <c r="J918" s="6">
        <v>38578</v>
      </c>
      <c r="K918" s="6">
        <v>38578</v>
      </c>
      <c r="L918" s="5">
        <f ca="1">DATEDIF(表1[[#This Row],[入职时间]],TODAY(),"Y")</f>
        <v>13</v>
      </c>
      <c r="M918" s="1">
        <f ca="1">DATEDIF(表1[[#This Row],[工作时间]],TODAY(),"Y")</f>
        <v>13</v>
      </c>
      <c r="N918" s="1">
        <f ca="1">DATEDIF(表1[[#This Row],[出生日期]],TODAY(),"Y")</f>
        <v>39</v>
      </c>
    </row>
    <row r="919" spans="1:14" ht="16.5" x14ac:dyDescent="0.2">
      <c r="A919" s="1" t="s">
        <v>2100</v>
      </c>
      <c r="B919" s="1" t="s">
        <v>977</v>
      </c>
      <c r="C919" s="3" t="s">
        <v>48</v>
      </c>
      <c r="D919" s="1" t="str">
        <f>VLOOKUP(表1[[#This Row],[部门]],表2[],2,0)</f>
        <v>生产</v>
      </c>
      <c r="E919" s="1" t="s">
        <v>3485</v>
      </c>
      <c r="F919" s="1" t="s">
        <v>3223</v>
      </c>
      <c r="G919" s="1" t="str">
        <f>IF(MOD(MID(表1[[#This Row],[身份证号]],17,1),2)=1,"男","女")</f>
        <v>男</v>
      </c>
      <c r="H919" s="1" t="str">
        <f>TEXT(MID(表1[[#This Row],[身份证号]],7,8),"0000-00-00")</f>
        <v>1987-10-25</v>
      </c>
      <c r="I919" s="1" t="s">
        <v>3434</v>
      </c>
      <c r="J919" s="6">
        <v>41462</v>
      </c>
      <c r="K919" s="6">
        <v>41462</v>
      </c>
      <c r="L919" s="5">
        <f ca="1">DATEDIF(表1[[#This Row],[入职时间]],TODAY(),"Y")</f>
        <v>5</v>
      </c>
      <c r="M919" s="1">
        <f ca="1">DATEDIF(表1[[#This Row],[工作时间]],TODAY(),"Y")</f>
        <v>5</v>
      </c>
      <c r="N919" s="1">
        <f ca="1">DATEDIF(表1[[#This Row],[出生日期]],TODAY(),"Y")</f>
        <v>30</v>
      </c>
    </row>
    <row r="920" spans="1:14" ht="16.5" x14ac:dyDescent="0.2">
      <c r="A920" s="1" t="s">
        <v>2101</v>
      </c>
      <c r="B920" s="1" t="s">
        <v>978</v>
      </c>
      <c r="C920" s="3" t="s">
        <v>48</v>
      </c>
      <c r="D920" s="1" t="str">
        <f>VLOOKUP(表1[[#This Row],[部门]],表2[],2,0)</f>
        <v>生产</v>
      </c>
      <c r="E920" s="1" t="s">
        <v>3485</v>
      </c>
      <c r="F920" s="1" t="s">
        <v>3224</v>
      </c>
      <c r="G920" s="1" t="str">
        <f>IF(MOD(MID(表1[[#This Row],[身份证号]],17,1),2)=1,"男","女")</f>
        <v>男</v>
      </c>
      <c r="H920" s="1" t="str">
        <f>TEXT(MID(表1[[#This Row],[身份证号]],7,8),"0000-00-00")</f>
        <v>1989-09-08</v>
      </c>
      <c r="I920" s="1" t="s">
        <v>3434</v>
      </c>
      <c r="J920" s="6">
        <v>41222</v>
      </c>
      <c r="K920" s="6">
        <v>41222</v>
      </c>
      <c r="L920" s="5">
        <f ca="1">DATEDIF(表1[[#This Row],[入职时间]],TODAY(),"Y")</f>
        <v>5</v>
      </c>
      <c r="M920" s="1">
        <f ca="1">DATEDIF(表1[[#This Row],[工作时间]],TODAY(),"Y")</f>
        <v>5</v>
      </c>
      <c r="N920" s="1">
        <f ca="1">DATEDIF(表1[[#This Row],[出生日期]],TODAY(),"Y")</f>
        <v>28</v>
      </c>
    </row>
    <row r="921" spans="1:14" ht="16.5" x14ac:dyDescent="0.2">
      <c r="A921" s="1" t="s">
        <v>2102</v>
      </c>
      <c r="B921" s="1" t="s">
        <v>979</v>
      </c>
      <c r="C921" s="3" t="s">
        <v>48</v>
      </c>
      <c r="D921" s="1" t="str">
        <f>VLOOKUP(表1[[#This Row],[部门]],表2[],2,0)</f>
        <v>生产</v>
      </c>
      <c r="E921" s="1" t="s">
        <v>3485</v>
      </c>
      <c r="F921" s="1" t="s">
        <v>3225</v>
      </c>
      <c r="G921" s="1" t="str">
        <f>IF(MOD(MID(表1[[#This Row],[身份证号]],17,1),2)=1,"男","女")</f>
        <v>男</v>
      </c>
      <c r="H921" s="1" t="str">
        <f>TEXT(MID(表1[[#This Row],[身份证号]],7,8),"0000-00-00")</f>
        <v>1978-06-13</v>
      </c>
      <c r="I921" s="1" t="s">
        <v>3434</v>
      </c>
      <c r="J921" s="6">
        <v>37341</v>
      </c>
      <c r="K921" s="6">
        <v>37341</v>
      </c>
      <c r="L921" s="5">
        <f ca="1">DATEDIF(表1[[#This Row],[入职时间]],TODAY(),"Y")</f>
        <v>16</v>
      </c>
      <c r="M921" s="1">
        <f ca="1">DATEDIF(表1[[#This Row],[工作时间]],TODAY(),"Y")</f>
        <v>16</v>
      </c>
      <c r="N921" s="1">
        <f ca="1">DATEDIF(表1[[#This Row],[出生日期]],TODAY(),"Y")</f>
        <v>40</v>
      </c>
    </row>
    <row r="922" spans="1:14" ht="16.5" x14ac:dyDescent="0.2">
      <c r="A922" s="1" t="s">
        <v>2103</v>
      </c>
      <c r="B922" s="1" t="s">
        <v>980</v>
      </c>
      <c r="C922" s="3" t="s">
        <v>48</v>
      </c>
      <c r="D922" s="1" t="str">
        <f>VLOOKUP(表1[[#This Row],[部门]],表2[],2,0)</f>
        <v>生产</v>
      </c>
      <c r="E922" s="1" t="s">
        <v>3485</v>
      </c>
      <c r="F922" s="1" t="s">
        <v>3226</v>
      </c>
      <c r="G922" s="1" t="str">
        <f>IF(MOD(MID(表1[[#This Row],[身份证号]],17,1),2)=1,"男","女")</f>
        <v>男</v>
      </c>
      <c r="H922" s="1" t="str">
        <f>TEXT(MID(表1[[#This Row],[身份证号]],7,8),"0000-00-00")</f>
        <v>1991-07-20</v>
      </c>
      <c r="I922" s="1" t="s">
        <v>3434</v>
      </c>
      <c r="J922" s="6">
        <v>42585</v>
      </c>
      <c r="K922" s="6">
        <v>42585</v>
      </c>
      <c r="L922" s="5">
        <f ca="1">DATEDIF(表1[[#This Row],[入职时间]],TODAY(),"Y")</f>
        <v>2</v>
      </c>
      <c r="M922" s="1">
        <f ca="1">DATEDIF(表1[[#This Row],[工作时间]],TODAY(),"Y")</f>
        <v>2</v>
      </c>
      <c r="N922" s="1">
        <f ca="1">DATEDIF(表1[[#This Row],[出生日期]],TODAY(),"Y")</f>
        <v>27</v>
      </c>
    </row>
    <row r="923" spans="1:14" ht="16.5" x14ac:dyDescent="0.2">
      <c r="A923" s="1" t="s">
        <v>2104</v>
      </c>
      <c r="B923" s="1" t="s">
        <v>981</v>
      </c>
      <c r="C923" s="3" t="s">
        <v>48</v>
      </c>
      <c r="D923" s="1" t="str">
        <f>VLOOKUP(表1[[#This Row],[部门]],表2[],2,0)</f>
        <v>生产</v>
      </c>
      <c r="E923" s="1" t="s">
        <v>3485</v>
      </c>
      <c r="F923" s="1" t="s">
        <v>3227</v>
      </c>
      <c r="G923" s="1" t="str">
        <f>IF(MOD(MID(表1[[#This Row],[身份证号]],17,1),2)=1,"男","女")</f>
        <v>男</v>
      </c>
      <c r="H923" s="1" t="str">
        <f>TEXT(MID(表1[[#This Row],[身份证号]],7,8),"0000-00-00")</f>
        <v>1992-08-08</v>
      </c>
      <c r="I923" s="1" t="s">
        <v>3434</v>
      </c>
      <c r="J923" s="6">
        <v>42207</v>
      </c>
      <c r="K923" s="6">
        <v>42207</v>
      </c>
      <c r="L923" s="5">
        <f ca="1">DATEDIF(表1[[#This Row],[入职时间]],TODAY(),"Y")</f>
        <v>3</v>
      </c>
      <c r="M923" s="1">
        <f ca="1">DATEDIF(表1[[#This Row],[工作时间]],TODAY(),"Y")</f>
        <v>3</v>
      </c>
      <c r="N923" s="1">
        <f ca="1">DATEDIF(表1[[#This Row],[出生日期]],TODAY(),"Y")</f>
        <v>26</v>
      </c>
    </row>
    <row r="924" spans="1:14" ht="16.5" x14ac:dyDescent="0.2">
      <c r="A924" s="1" t="s">
        <v>2105</v>
      </c>
      <c r="B924" s="1" t="s">
        <v>982</v>
      </c>
      <c r="C924" s="3" t="s">
        <v>48</v>
      </c>
      <c r="D924" s="1" t="str">
        <f>VLOOKUP(表1[[#This Row],[部门]],表2[],2,0)</f>
        <v>生产</v>
      </c>
      <c r="E924" s="1" t="s">
        <v>3485</v>
      </c>
      <c r="F924" s="1" t="s">
        <v>3228</v>
      </c>
      <c r="G924" s="1" t="str">
        <f>IF(MOD(MID(表1[[#This Row],[身份证号]],17,1),2)=1,"男","女")</f>
        <v>男</v>
      </c>
      <c r="H924" s="1" t="str">
        <f>TEXT(MID(表1[[#This Row],[身份证号]],7,8),"0000-00-00")</f>
        <v>1990-06-19</v>
      </c>
      <c r="I924" s="1" t="s">
        <v>3434</v>
      </c>
      <c r="J924" s="6">
        <v>41471</v>
      </c>
      <c r="K924" s="6">
        <v>41471</v>
      </c>
      <c r="L924" s="5">
        <f ca="1">DATEDIF(表1[[#This Row],[入职时间]],TODAY(),"Y")</f>
        <v>5</v>
      </c>
      <c r="M924" s="1">
        <f ca="1">DATEDIF(表1[[#This Row],[工作时间]],TODAY(),"Y")</f>
        <v>5</v>
      </c>
      <c r="N924" s="1">
        <f ca="1">DATEDIF(表1[[#This Row],[出生日期]],TODAY(),"Y")</f>
        <v>28</v>
      </c>
    </row>
    <row r="925" spans="1:14" ht="16.5" x14ac:dyDescent="0.2">
      <c r="A925" s="1" t="s">
        <v>2106</v>
      </c>
      <c r="B925" s="1" t="s">
        <v>983</v>
      </c>
      <c r="C925" s="3" t="s">
        <v>48</v>
      </c>
      <c r="D925" s="1" t="str">
        <f>VLOOKUP(表1[[#This Row],[部门]],表2[],2,0)</f>
        <v>生产</v>
      </c>
      <c r="E925" s="1" t="s">
        <v>3485</v>
      </c>
      <c r="F925" s="1" t="s">
        <v>3229</v>
      </c>
      <c r="G925" s="1" t="str">
        <f>IF(MOD(MID(表1[[#This Row],[身份证号]],17,1),2)=1,"男","女")</f>
        <v>男</v>
      </c>
      <c r="H925" s="1" t="str">
        <f>TEXT(MID(表1[[#This Row],[身份证号]],7,8),"0000-00-00")</f>
        <v>1980-05-22</v>
      </c>
      <c r="I925" s="1" t="s">
        <v>3434</v>
      </c>
      <c r="J925" s="6">
        <v>37502</v>
      </c>
      <c r="K925" s="6">
        <v>37358</v>
      </c>
      <c r="L925" s="5">
        <f ca="1">DATEDIF(表1[[#This Row],[入职时间]],TODAY(),"Y")</f>
        <v>15</v>
      </c>
      <c r="M925" s="1">
        <f ca="1">DATEDIF(表1[[#This Row],[工作时间]],TODAY(),"Y")</f>
        <v>16</v>
      </c>
      <c r="N925" s="1">
        <f ca="1">DATEDIF(表1[[#This Row],[出生日期]],TODAY(),"Y")</f>
        <v>38</v>
      </c>
    </row>
    <row r="926" spans="1:14" ht="16.5" x14ac:dyDescent="0.2">
      <c r="A926" s="1" t="s">
        <v>2107</v>
      </c>
      <c r="B926" s="1" t="s">
        <v>984</v>
      </c>
      <c r="C926" s="3" t="s">
        <v>48</v>
      </c>
      <c r="D926" s="1" t="str">
        <f>VLOOKUP(表1[[#This Row],[部门]],表2[],2,0)</f>
        <v>生产</v>
      </c>
      <c r="E926" s="1" t="s">
        <v>3485</v>
      </c>
      <c r="F926" s="1" t="s">
        <v>3230</v>
      </c>
      <c r="G926" s="1" t="str">
        <f>IF(MOD(MID(表1[[#This Row],[身份证号]],17,1),2)=1,"男","女")</f>
        <v>男</v>
      </c>
      <c r="H926" s="1" t="str">
        <f>TEXT(MID(表1[[#This Row],[身份证号]],7,8),"0000-00-00")</f>
        <v>1978-11-27</v>
      </c>
      <c r="I926" s="1" t="s">
        <v>3434</v>
      </c>
      <c r="J926" s="6">
        <v>37434</v>
      </c>
      <c r="K926" s="6">
        <v>37434</v>
      </c>
      <c r="L926" s="5">
        <f ca="1">DATEDIF(表1[[#This Row],[入职时间]],TODAY(),"Y")</f>
        <v>16</v>
      </c>
      <c r="M926" s="1">
        <f ca="1">DATEDIF(表1[[#This Row],[工作时间]],TODAY(),"Y")</f>
        <v>16</v>
      </c>
      <c r="N926" s="1">
        <f ca="1">DATEDIF(表1[[#This Row],[出生日期]],TODAY(),"Y")</f>
        <v>39</v>
      </c>
    </row>
    <row r="927" spans="1:14" ht="16.5" x14ac:dyDescent="0.2">
      <c r="A927" s="1" t="s">
        <v>2108</v>
      </c>
      <c r="B927" s="1" t="s">
        <v>985</v>
      </c>
      <c r="C927" s="3" t="s">
        <v>48</v>
      </c>
      <c r="D927" s="1" t="str">
        <f>VLOOKUP(表1[[#This Row],[部门]],表2[],2,0)</f>
        <v>生产</v>
      </c>
      <c r="E927" s="1" t="s">
        <v>3485</v>
      </c>
      <c r="F927" s="1" t="s">
        <v>3231</v>
      </c>
      <c r="G927" s="1" t="str">
        <f>IF(MOD(MID(表1[[#This Row],[身份证号]],17,1),2)=1,"男","女")</f>
        <v>男</v>
      </c>
      <c r="H927" s="1" t="str">
        <f>TEXT(MID(表1[[#This Row],[身份证号]],7,8),"0000-00-00")</f>
        <v>1976-07-25</v>
      </c>
      <c r="I927" s="1" t="s">
        <v>3434</v>
      </c>
      <c r="J927" s="6">
        <v>40412</v>
      </c>
      <c r="K927" s="6">
        <v>36720</v>
      </c>
      <c r="L927" s="5">
        <f ca="1">DATEDIF(表1[[#This Row],[入职时间]],TODAY(),"Y")</f>
        <v>8</v>
      </c>
      <c r="M927" s="1">
        <f ca="1">DATEDIF(表1[[#This Row],[工作时间]],TODAY(),"Y")</f>
        <v>18</v>
      </c>
      <c r="N927" s="1">
        <f ca="1">DATEDIF(表1[[#This Row],[出生日期]],TODAY(),"Y")</f>
        <v>42</v>
      </c>
    </row>
    <row r="928" spans="1:14" ht="16.5" x14ac:dyDescent="0.2">
      <c r="A928" s="1" t="s">
        <v>2109</v>
      </c>
      <c r="B928" s="1" t="s">
        <v>986</v>
      </c>
      <c r="C928" s="3" t="s">
        <v>48</v>
      </c>
      <c r="D928" s="1" t="str">
        <f>VLOOKUP(表1[[#This Row],[部门]],表2[],2,0)</f>
        <v>生产</v>
      </c>
      <c r="E928" s="1" t="s">
        <v>3485</v>
      </c>
      <c r="F928" s="1" t="s">
        <v>3232</v>
      </c>
      <c r="G928" s="1" t="str">
        <f>IF(MOD(MID(表1[[#This Row],[身份证号]],17,1),2)=1,"男","女")</f>
        <v>男</v>
      </c>
      <c r="H928" s="1" t="str">
        <f>TEXT(MID(表1[[#This Row],[身份证号]],7,8),"0000-00-00")</f>
        <v>1985-08-20</v>
      </c>
      <c r="I928" s="1" t="s">
        <v>3434</v>
      </c>
      <c r="J928" s="6">
        <v>39988</v>
      </c>
      <c r="K928" s="6">
        <v>39988</v>
      </c>
      <c r="L928" s="5">
        <f ca="1">DATEDIF(表1[[#This Row],[入职时间]],TODAY(),"Y")</f>
        <v>9</v>
      </c>
      <c r="M928" s="1">
        <f ca="1">DATEDIF(表1[[#This Row],[工作时间]],TODAY(),"Y")</f>
        <v>9</v>
      </c>
      <c r="N928" s="1">
        <f ca="1">DATEDIF(表1[[#This Row],[出生日期]],TODAY(),"Y")</f>
        <v>33</v>
      </c>
    </row>
    <row r="929" spans="1:14" ht="16.5" x14ac:dyDescent="0.2">
      <c r="A929" s="1" t="s">
        <v>2110</v>
      </c>
      <c r="B929" s="1" t="s">
        <v>987</v>
      </c>
      <c r="C929" s="3" t="s">
        <v>48</v>
      </c>
      <c r="D929" s="1" t="str">
        <f>VLOOKUP(表1[[#This Row],[部门]],表2[],2,0)</f>
        <v>生产</v>
      </c>
      <c r="E929" s="1" t="s">
        <v>3485</v>
      </c>
      <c r="F929" s="1" t="s">
        <v>3233</v>
      </c>
      <c r="G929" s="1" t="str">
        <f>IF(MOD(MID(表1[[#This Row],[身份证号]],17,1),2)=1,"男","女")</f>
        <v>男</v>
      </c>
      <c r="H929" s="1" t="str">
        <f>TEXT(MID(表1[[#This Row],[身份证号]],7,8),"0000-00-00")</f>
        <v>1980-02-22</v>
      </c>
      <c r="I929" s="1" t="s">
        <v>3434</v>
      </c>
      <c r="J929" s="6">
        <v>40419</v>
      </c>
      <c r="K929" s="6">
        <v>37681</v>
      </c>
      <c r="L929" s="5">
        <f ca="1">DATEDIF(表1[[#This Row],[入职时间]],TODAY(),"Y")</f>
        <v>8</v>
      </c>
      <c r="M929" s="1">
        <f ca="1">DATEDIF(表1[[#This Row],[工作时间]],TODAY(),"Y")</f>
        <v>15</v>
      </c>
      <c r="N929" s="1">
        <f ca="1">DATEDIF(表1[[#This Row],[出生日期]],TODAY(),"Y")</f>
        <v>38</v>
      </c>
    </row>
    <row r="930" spans="1:14" ht="16.5" x14ac:dyDescent="0.2">
      <c r="A930" s="1" t="s">
        <v>2111</v>
      </c>
      <c r="B930" s="1" t="s">
        <v>988</v>
      </c>
      <c r="C930" s="3" t="s">
        <v>48</v>
      </c>
      <c r="D930" s="1" t="str">
        <f>VLOOKUP(表1[[#This Row],[部门]],表2[],2,0)</f>
        <v>生产</v>
      </c>
      <c r="E930" s="1" t="s">
        <v>3485</v>
      </c>
      <c r="F930" s="1" t="s">
        <v>3234</v>
      </c>
      <c r="G930" s="1" t="str">
        <f>IF(MOD(MID(表1[[#This Row],[身份证号]],17,1),2)=1,"男","女")</f>
        <v>男</v>
      </c>
      <c r="H930" s="1" t="str">
        <f>TEXT(MID(表1[[#This Row],[身份证号]],7,8),"0000-00-00")</f>
        <v>1975-01-10</v>
      </c>
      <c r="I930" s="1" t="s">
        <v>3434</v>
      </c>
      <c r="J930" s="6">
        <v>37312</v>
      </c>
      <c r="K930" s="6">
        <v>37312</v>
      </c>
      <c r="L930" s="5">
        <f ca="1">DATEDIF(表1[[#This Row],[入职时间]],TODAY(),"Y")</f>
        <v>16</v>
      </c>
      <c r="M930" s="1">
        <f ca="1">DATEDIF(表1[[#This Row],[工作时间]],TODAY(),"Y")</f>
        <v>16</v>
      </c>
      <c r="N930" s="1">
        <f ca="1">DATEDIF(表1[[#This Row],[出生日期]],TODAY(),"Y")</f>
        <v>43</v>
      </c>
    </row>
    <row r="931" spans="1:14" ht="16.5" x14ac:dyDescent="0.2">
      <c r="A931" s="1" t="s">
        <v>2112</v>
      </c>
      <c r="B931" s="1" t="s">
        <v>989</v>
      </c>
      <c r="C931" s="3" t="s">
        <v>48</v>
      </c>
      <c r="D931" s="1" t="str">
        <f>VLOOKUP(表1[[#This Row],[部门]],表2[],2,0)</f>
        <v>生产</v>
      </c>
      <c r="E931" s="1" t="s">
        <v>3485</v>
      </c>
      <c r="F931" s="1" t="s">
        <v>3235</v>
      </c>
      <c r="G931" s="1" t="str">
        <f>IF(MOD(MID(表1[[#This Row],[身份证号]],17,1),2)=1,"男","女")</f>
        <v>男</v>
      </c>
      <c r="H931" s="1" t="str">
        <f>TEXT(MID(表1[[#This Row],[身份证号]],7,8),"0000-00-00")</f>
        <v>1977-05-05</v>
      </c>
      <c r="I931" s="1" t="s">
        <v>3434</v>
      </c>
      <c r="J931" s="6">
        <v>41045</v>
      </c>
      <c r="K931" s="6">
        <v>38066</v>
      </c>
      <c r="L931" s="5">
        <f ca="1">DATEDIF(表1[[#This Row],[入职时间]],TODAY(),"Y")</f>
        <v>6</v>
      </c>
      <c r="M931" s="1">
        <f ca="1">DATEDIF(表1[[#This Row],[工作时间]],TODAY(),"Y")</f>
        <v>14</v>
      </c>
      <c r="N931" s="1">
        <f ca="1">DATEDIF(表1[[#This Row],[出生日期]],TODAY(),"Y")</f>
        <v>41</v>
      </c>
    </row>
    <row r="932" spans="1:14" ht="16.5" x14ac:dyDescent="0.2">
      <c r="A932" s="1" t="s">
        <v>2113</v>
      </c>
      <c r="B932" s="1" t="s">
        <v>990</v>
      </c>
      <c r="C932" s="3" t="s">
        <v>48</v>
      </c>
      <c r="D932" s="1" t="str">
        <f>VLOOKUP(表1[[#This Row],[部门]],表2[],2,0)</f>
        <v>生产</v>
      </c>
      <c r="E932" s="1" t="s">
        <v>3485</v>
      </c>
      <c r="F932" s="1" t="s">
        <v>3236</v>
      </c>
      <c r="G932" s="1" t="str">
        <f>IF(MOD(MID(表1[[#This Row],[身份证号]],17,1),2)=1,"男","女")</f>
        <v>男</v>
      </c>
      <c r="H932" s="1" t="str">
        <f>TEXT(MID(表1[[#This Row],[身份证号]],7,8),"0000-00-00")</f>
        <v>1992-06-03</v>
      </c>
      <c r="I932" s="1" t="s">
        <v>3434</v>
      </c>
      <c r="J932" s="6">
        <v>41040</v>
      </c>
      <c r="K932" s="6">
        <v>41289</v>
      </c>
      <c r="L932" s="5">
        <f ca="1">DATEDIF(表1[[#This Row],[入职时间]],TODAY(),"Y")</f>
        <v>6</v>
      </c>
      <c r="M932" s="1">
        <f ca="1">DATEDIF(表1[[#This Row],[工作时间]],TODAY(),"Y")</f>
        <v>5</v>
      </c>
      <c r="N932" s="1">
        <f ca="1">DATEDIF(表1[[#This Row],[出生日期]],TODAY(),"Y")</f>
        <v>26</v>
      </c>
    </row>
    <row r="933" spans="1:14" ht="16.5" x14ac:dyDescent="0.2">
      <c r="A933" s="1" t="s">
        <v>2114</v>
      </c>
      <c r="B933" s="1" t="s">
        <v>991</v>
      </c>
      <c r="C933" s="3" t="s">
        <v>48</v>
      </c>
      <c r="D933" s="1" t="str">
        <f>VLOOKUP(表1[[#This Row],[部门]],表2[],2,0)</f>
        <v>生产</v>
      </c>
      <c r="E933" s="1" t="s">
        <v>3485</v>
      </c>
      <c r="F933" s="1" t="s">
        <v>3237</v>
      </c>
      <c r="G933" s="1" t="str">
        <f>IF(MOD(MID(表1[[#This Row],[身份证号]],17,1),2)=1,"男","女")</f>
        <v>男</v>
      </c>
      <c r="H933" s="1" t="str">
        <f>TEXT(MID(表1[[#This Row],[身份证号]],7,8),"0000-00-00")</f>
        <v>1983-02-07</v>
      </c>
      <c r="I933" s="1" t="s">
        <v>3434</v>
      </c>
      <c r="J933" s="6">
        <v>39198</v>
      </c>
      <c r="K933" s="6">
        <v>39198</v>
      </c>
      <c r="L933" s="5">
        <f ca="1">DATEDIF(表1[[#This Row],[入职时间]],TODAY(),"Y")</f>
        <v>11</v>
      </c>
      <c r="M933" s="1">
        <f ca="1">DATEDIF(表1[[#This Row],[工作时间]],TODAY(),"Y")</f>
        <v>11</v>
      </c>
      <c r="N933" s="1">
        <f ca="1">DATEDIF(表1[[#This Row],[出生日期]],TODAY(),"Y")</f>
        <v>35</v>
      </c>
    </row>
    <row r="934" spans="1:14" ht="16.5" x14ac:dyDescent="0.2">
      <c r="A934" s="1" t="s">
        <v>2115</v>
      </c>
      <c r="B934" s="1" t="s">
        <v>992</v>
      </c>
      <c r="C934" s="3" t="s">
        <v>48</v>
      </c>
      <c r="D934" s="1" t="str">
        <f>VLOOKUP(表1[[#This Row],[部门]],表2[],2,0)</f>
        <v>生产</v>
      </c>
      <c r="E934" s="1" t="s">
        <v>3485</v>
      </c>
      <c r="F934" s="1" t="s">
        <v>3238</v>
      </c>
      <c r="G934" s="1" t="str">
        <f>IF(MOD(MID(表1[[#This Row],[身份证号]],17,1),2)=1,"男","女")</f>
        <v>男</v>
      </c>
      <c r="H934" s="1" t="str">
        <f>TEXT(MID(表1[[#This Row],[身份证号]],7,8),"0000-00-00")</f>
        <v>1992-12-17</v>
      </c>
      <c r="I934" s="1" t="s">
        <v>3434</v>
      </c>
      <c r="J934" s="6">
        <v>42174</v>
      </c>
      <c r="K934" s="6">
        <v>42174</v>
      </c>
      <c r="L934" s="5">
        <f ca="1">DATEDIF(表1[[#This Row],[入职时间]],TODAY(),"Y")</f>
        <v>3</v>
      </c>
      <c r="M934" s="1">
        <f ca="1">DATEDIF(表1[[#This Row],[工作时间]],TODAY(),"Y")</f>
        <v>3</v>
      </c>
      <c r="N934" s="1">
        <f ca="1">DATEDIF(表1[[#This Row],[出生日期]],TODAY(),"Y")</f>
        <v>25</v>
      </c>
    </row>
    <row r="935" spans="1:14" ht="16.5" x14ac:dyDescent="0.2">
      <c r="A935" s="1" t="s">
        <v>2116</v>
      </c>
      <c r="B935" s="1" t="s">
        <v>993</v>
      </c>
      <c r="C935" s="3" t="s">
        <v>48</v>
      </c>
      <c r="D935" s="1" t="str">
        <f>VLOOKUP(表1[[#This Row],[部门]],表2[],2,0)</f>
        <v>生产</v>
      </c>
      <c r="E935" s="1" t="s">
        <v>3485</v>
      </c>
      <c r="F935" s="1" t="s">
        <v>3239</v>
      </c>
      <c r="G935" s="1" t="str">
        <f>IF(MOD(MID(表1[[#This Row],[身份证号]],17,1),2)=1,"男","女")</f>
        <v>男</v>
      </c>
      <c r="H935" s="1" t="str">
        <f>TEXT(MID(表1[[#This Row],[身份证号]],7,8),"0000-00-00")</f>
        <v>1982-01-08</v>
      </c>
      <c r="I935" s="1" t="s">
        <v>3434</v>
      </c>
      <c r="J935" s="6">
        <v>40440</v>
      </c>
      <c r="K935" s="6">
        <v>40440</v>
      </c>
      <c r="L935" s="5">
        <f ca="1">DATEDIF(表1[[#This Row],[入职时间]],TODAY(),"Y")</f>
        <v>7</v>
      </c>
      <c r="M935" s="1">
        <f ca="1">DATEDIF(表1[[#This Row],[工作时间]],TODAY(),"Y")</f>
        <v>7</v>
      </c>
      <c r="N935" s="1">
        <f ca="1">DATEDIF(表1[[#This Row],[出生日期]],TODAY(),"Y")</f>
        <v>36</v>
      </c>
    </row>
    <row r="936" spans="1:14" ht="16.5" x14ac:dyDescent="0.2">
      <c r="A936" s="1" t="s">
        <v>2117</v>
      </c>
      <c r="B936" s="1" t="s">
        <v>994</v>
      </c>
      <c r="C936" s="3" t="s">
        <v>48</v>
      </c>
      <c r="D936" s="1" t="str">
        <f>VLOOKUP(表1[[#This Row],[部门]],表2[],2,0)</f>
        <v>生产</v>
      </c>
      <c r="E936" s="1" t="s">
        <v>3485</v>
      </c>
      <c r="F936" s="1" t="s">
        <v>3240</v>
      </c>
      <c r="G936" s="1" t="str">
        <f>IF(MOD(MID(表1[[#This Row],[身份证号]],17,1),2)=1,"男","女")</f>
        <v>男</v>
      </c>
      <c r="H936" s="1" t="str">
        <f>TEXT(MID(表1[[#This Row],[身份证号]],7,8),"0000-00-00")</f>
        <v>1983-02-21</v>
      </c>
      <c r="I936" s="1" t="s">
        <v>3434</v>
      </c>
      <c r="J936" s="6">
        <v>39806</v>
      </c>
      <c r="K936" s="6">
        <v>39806</v>
      </c>
      <c r="L936" s="5">
        <f ca="1">DATEDIF(表1[[#This Row],[入职时间]],TODAY(),"Y")</f>
        <v>9</v>
      </c>
      <c r="M936" s="1">
        <f ca="1">DATEDIF(表1[[#This Row],[工作时间]],TODAY(),"Y")</f>
        <v>9</v>
      </c>
      <c r="N936" s="1">
        <f ca="1">DATEDIF(表1[[#This Row],[出生日期]],TODAY(),"Y")</f>
        <v>35</v>
      </c>
    </row>
    <row r="937" spans="1:14" ht="16.5" x14ac:dyDescent="0.2">
      <c r="A937" s="1" t="s">
        <v>2118</v>
      </c>
      <c r="B937" s="1" t="s">
        <v>995</v>
      </c>
      <c r="C937" s="3" t="s">
        <v>48</v>
      </c>
      <c r="D937" s="1" t="str">
        <f>VLOOKUP(表1[[#This Row],[部门]],表2[],2,0)</f>
        <v>生产</v>
      </c>
      <c r="E937" s="1" t="s">
        <v>3485</v>
      </c>
      <c r="F937" s="1" t="s">
        <v>3241</v>
      </c>
      <c r="G937" s="1" t="str">
        <f>IF(MOD(MID(表1[[#This Row],[身份证号]],17,1),2)=1,"男","女")</f>
        <v>男</v>
      </c>
      <c r="H937" s="1" t="str">
        <f>TEXT(MID(表1[[#This Row],[身份证号]],7,8),"0000-00-00")</f>
        <v>1989-10-14</v>
      </c>
      <c r="I937" s="1" t="s">
        <v>3434</v>
      </c>
      <c r="J937" s="6">
        <v>41747</v>
      </c>
      <c r="K937" s="6">
        <v>41747</v>
      </c>
      <c r="L937" s="5">
        <f ca="1">DATEDIF(表1[[#This Row],[入职时间]],TODAY(),"Y")</f>
        <v>4</v>
      </c>
      <c r="M937" s="1">
        <f ca="1">DATEDIF(表1[[#This Row],[工作时间]],TODAY(),"Y")</f>
        <v>4</v>
      </c>
      <c r="N937" s="1">
        <f ca="1">DATEDIF(表1[[#This Row],[出生日期]],TODAY(),"Y")</f>
        <v>28</v>
      </c>
    </row>
    <row r="938" spans="1:14" ht="16.5" x14ac:dyDescent="0.2">
      <c r="A938" s="1" t="s">
        <v>2119</v>
      </c>
      <c r="B938" s="1" t="s">
        <v>996</v>
      </c>
      <c r="C938" s="3" t="s">
        <v>48</v>
      </c>
      <c r="D938" s="1" t="str">
        <f>VLOOKUP(表1[[#This Row],[部门]],表2[],2,0)</f>
        <v>生产</v>
      </c>
      <c r="E938" s="1" t="s">
        <v>3485</v>
      </c>
      <c r="F938" s="1" t="s">
        <v>3242</v>
      </c>
      <c r="G938" s="1" t="str">
        <f>IF(MOD(MID(表1[[#This Row],[身份证号]],17,1),2)=1,"男","女")</f>
        <v>男</v>
      </c>
      <c r="H938" s="1" t="str">
        <f>TEXT(MID(表1[[#This Row],[身份证号]],7,8),"0000-00-00")</f>
        <v>1981-03-20</v>
      </c>
      <c r="I938" s="1" t="s">
        <v>3434</v>
      </c>
      <c r="J938" s="6">
        <v>42111</v>
      </c>
      <c r="K938" s="6">
        <v>37843</v>
      </c>
      <c r="L938" s="5">
        <f ca="1">DATEDIF(表1[[#This Row],[入职时间]],TODAY(),"Y")</f>
        <v>3</v>
      </c>
      <c r="M938" s="1">
        <f ca="1">DATEDIF(表1[[#This Row],[工作时间]],TODAY(),"Y")</f>
        <v>15</v>
      </c>
      <c r="N938" s="1">
        <f ca="1">DATEDIF(表1[[#This Row],[出生日期]],TODAY(),"Y")</f>
        <v>37</v>
      </c>
    </row>
    <row r="939" spans="1:14" ht="16.5" x14ac:dyDescent="0.2">
      <c r="A939" s="1" t="s">
        <v>2120</v>
      </c>
      <c r="B939" s="1" t="s">
        <v>997</v>
      </c>
      <c r="C939" s="3" t="s">
        <v>48</v>
      </c>
      <c r="D939" s="1" t="str">
        <f>VLOOKUP(表1[[#This Row],[部门]],表2[],2,0)</f>
        <v>生产</v>
      </c>
      <c r="E939" s="1" t="s">
        <v>3485</v>
      </c>
      <c r="F939" s="1" t="s">
        <v>3243</v>
      </c>
      <c r="G939" s="1" t="str">
        <f>IF(MOD(MID(表1[[#This Row],[身份证号]],17,1),2)=1,"男","女")</f>
        <v>男</v>
      </c>
      <c r="H939" s="1" t="str">
        <f>TEXT(MID(表1[[#This Row],[身份证号]],7,8),"0000-00-00")</f>
        <v>1992-09-18</v>
      </c>
      <c r="I939" s="1" t="s">
        <v>3434</v>
      </c>
      <c r="J939" s="6">
        <v>42106</v>
      </c>
      <c r="K939" s="6">
        <v>41413</v>
      </c>
      <c r="L939" s="5">
        <f ca="1">DATEDIF(表1[[#This Row],[入职时间]],TODAY(),"Y")</f>
        <v>3</v>
      </c>
      <c r="M939" s="1">
        <f ca="1">DATEDIF(表1[[#This Row],[工作时间]],TODAY(),"Y")</f>
        <v>5</v>
      </c>
      <c r="N939" s="1">
        <f ca="1">DATEDIF(表1[[#This Row],[出生日期]],TODAY(),"Y")</f>
        <v>25</v>
      </c>
    </row>
    <row r="940" spans="1:14" ht="16.5" x14ac:dyDescent="0.2">
      <c r="A940" s="1" t="s">
        <v>2121</v>
      </c>
      <c r="B940" s="1" t="s">
        <v>998</v>
      </c>
      <c r="C940" s="3" t="s">
        <v>48</v>
      </c>
      <c r="D940" s="1" t="str">
        <f>VLOOKUP(表1[[#This Row],[部门]],表2[],2,0)</f>
        <v>生产</v>
      </c>
      <c r="E940" s="1" t="s">
        <v>3485</v>
      </c>
      <c r="F940" s="1" t="s">
        <v>3244</v>
      </c>
      <c r="G940" s="1" t="str">
        <f>IF(MOD(MID(表1[[#This Row],[身份证号]],17,1),2)=1,"男","女")</f>
        <v>男</v>
      </c>
      <c r="H940" s="1" t="str">
        <f>TEXT(MID(表1[[#This Row],[身份证号]],7,8),"0000-00-00")</f>
        <v>1985-04-02</v>
      </c>
      <c r="I940" s="1" t="s">
        <v>3434</v>
      </c>
      <c r="J940" s="6">
        <v>41552</v>
      </c>
      <c r="K940" s="6">
        <v>41552</v>
      </c>
      <c r="L940" s="5">
        <f ca="1">DATEDIF(表1[[#This Row],[入职时间]],TODAY(),"Y")</f>
        <v>4</v>
      </c>
      <c r="M940" s="1">
        <f ca="1">DATEDIF(表1[[#This Row],[工作时间]],TODAY(),"Y")</f>
        <v>4</v>
      </c>
      <c r="N940" s="1">
        <f ca="1">DATEDIF(表1[[#This Row],[出生日期]],TODAY(),"Y")</f>
        <v>33</v>
      </c>
    </row>
    <row r="941" spans="1:14" ht="16.5" x14ac:dyDescent="0.2">
      <c r="A941" s="1" t="s">
        <v>2122</v>
      </c>
      <c r="B941" s="1" t="s">
        <v>999</v>
      </c>
      <c r="C941" s="3" t="s">
        <v>48</v>
      </c>
      <c r="D941" s="1" t="str">
        <f>VLOOKUP(表1[[#This Row],[部门]],表2[],2,0)</f>
        <v>生产</v>
      </c>
      <c r="E941" s="1" t="s">
        <v>3485</v>
      </c>
      <c r="F941" s="1" t="s">
        <v>3245</v>
      </c>
      <c r="G941" s="1" t="str">
        <f>IF(MOD(MID(表1[[#This Row],[身份证号]],17,1),2)=1,"男","女")</f>
        <v>男</v>
      </c>
      <c r="H941" s="1" t="str">
        <f>TEXT(MID(表1[[#This Row],[身份证号]],7,8),"0000-00-00")</f>
        <v>1993-04-10</v>
      </c>
      <c r="I941" s="1" t="s">
        <v>3434</v>
      </c>
      <c r="J941" s="6">
        <v>41547</v>
      </c>
      <c r="K941" s="6">
        <v>41953</v>
      </c>
      <c r="L941" s="5">
        <f ca="1">DATEDIF(表1[[#This Row],[入职时间]],TODAY(),"Y")</f>
        <v>4</v>
      </c>
      <c r="M941" s="1">
        <f ca="1">DATEDIF(表1[[#This Row],[工作时间]],TODAY(),"Y")</f>
        <v>3</v>
      </c>
      <c r="N941" s="1">
        <f ca="1">DATEDIF(表1[[#This Row],[出生日期]],TODAY(),"Y")</f>
        <v>25</v>
      </c>
    </row>
    <row r="942" spans="1:14" ht="16.5" x14ac:dyDescent="0.2">
      <c r="A942" s="1" t="s">
        <v>2123</v>
      </c>
      <c r="B942" s="1" t="s">
        <v>1000</v>
      </c>
      <c r="C942" s="3" t="s">
        <v>48</v>
      </c>
      <c r="D942" s="1" t="str">
        <f>VLOOKUP(表1[[#This Row],[部门]],表2[],2,0)</f>
        <v>生产</v>
      </c>
      <c r="E942" s="1" t="s">
        <v>3485</v>
      </c>
      <c r="F942" s="1" t="s">
        <v>3246</v>
      </c>
      <c r="G942" s="1" t="str">
        <f>IF(MOD(MID(表1[[#This Row],[身份证号]],17,1),2)=1,"男","女")</f>
        <v>男</v>
      </c>
      <c r="H942" s="1" t="str">
        <f>TEXT(MID(表1[[#This Row],[身份证号]],7,8),"0000-00-00")</f>
        <v>1987-07-07</v>
      </c>
      <c r="I942" s="1" t="s">
        <v>3434</v>
      </c>
      <c r="J942" s="6">
        <v>42293</v>
      </c>
      <c r="K942" s="6">
        <v>42293</v>
      </c>
      <c r="L942" s="5">
        <f ca="1">DATEDIF(表1[[#This Row],[入职时间]],TODAY(),"Y")</f>
        <v>2</v>
      </c>
      <c r="M942" s="1">
        <f ca="1">DATEDIF(表1[[#This Row],[工作时间]],TODAY(),"Y")</f>
        <v>2</v>
      </c>
      <c r="N942" s="1">
        <f ca="1">DATEDIF(表1[[#This Row],[出生日期]],TODAY(),"Y")</f>
        <v>31</v>
      </c>
    </row>
    <row r="943" spans="1:14" ht="16.5" x14ac:dyDescent="0.2">
      <c r="A943" s="1" t="s">
        <v>2124</v>
      </c>
      <c r="B943" s="1" t="s">
        <v>1001</v>
      </c>
      <c r="C943" s="3" t="s">
        <v>48</v>
      </c>
      <c r="D943" s="1" t="str">
        <f>VLOOKUP(表1[[#This Row],[部门]],表2[],2,0)</f>
        <v>生产</v>
      </c>
      <c r="E943" s="1" t="s">
        <v>3485</v>
      </c>
      <c r="F943" s="1" t="s">
        <v>3247</v>
      </c>
      <c r="G943" s="1" t="str">
        <f>IF(MOD(MID(表1[[#This Row],[身份证号]],17,1),2)=1,"男","女")</f>
        <v>男</v>
      </c>
      <c r="H943" s="1" t="str">
        <f>TEXT(MID(表1[[#This Row],[身份证号]],7,8),"0000-00-00")</f>
        <v>1984-05-18</v>
      </c>
      <c r="I943" s="1" t="s">
        <v>3434</v>
      </c>
      <c r="J943" s="6">
        <v>40015</v>
      </c>
      <c r="K943" s="6">
        <v>39777</v>
      </c>
      <c r="L943" s="5">
        <f ca="1">DATEDIF(表1[[#This Row],[入职时间]],TODAY(),"Y")</f>
        <v>9</v>
      </c>
      <c r="M943" s="1">
        <f ca="1">DATEDIF(表1[[#This Row],[工作时间]],TODAY(),"Y")</f>
        <v>9</v>
      </c>
      <c r="N943" s="1">
        <f ca="1">DATEDIF(表1[[#This Row],[出生日期]],TODAY(),"Y")</f>
        <v>34</v>
      </c>
    </row>
    <row r="944" spans="1:14" ht="16.5" x14ac:dyDescent="0.2">
      <c r="A944" s="1" t="s">
        <v>2125</v>
      </c>
      <c r="B944" s="1" t="s">
        <v>1002</v>
      </c>
      <c r="C944" s="3" t="s">
        <v>48</v>
      </c>
      <c r="D944" s="1" t="str">
        <f>VLOOKUP(表1[[#This Row],[部门]],表2[],2,0)</f>
        <v>生产</v>
      </c>
      <c r="E944" s="1" t="s">
        <v>3485</v>
      </c>
      <c r="F944" s="1" t="s">
        <v>3248</v>
      </c>
      <c r="G944" s="1" t="str">
        <f>IF(MOD(MID(表1[[#This Row],[身份证号]],17,1),2)=1,"男","女")</f>
        <v>男</v>
      </c>
      <c r="H944" s="1" t="str">
        <f>TEXT(MID(表1[[#This Row],[身份证号]],7,8),"0000-00-00")</f>
        <v>1993-04-03</v>
      </c>
      <c r="I944" s="1" t="s">
        <v>3434</v>
      </c>
      <c r="J944" s="6">
        <v>40010</v>
      </c>
      <c r="K944" s="6">
        <v>41980</v>
      </c>
      <c r="L944" s="5">
        <f ca="1">DATEDIF(表1[[#This Row],[入职时间]],TODAY(),"Y")</f>
        <v>9</v>
      </c>
      <c r="M944" s="1">
        <f ca="1">DATEDIF(表1[[#This Row],[工作时间]],TODAY(),"Y")</f>
        <v>3</v>
      </c>
      <c r="N944" s="1">
        <f ca="1">DATEDIF(表1[[#This Row],[出生日期]],TODAY(),"Y")</f>
        <v>25</v>
      </c>
    </row>
    <row r="945" spans="1:14" ht="16.5" x14ac:dyDescent="0.2">
      <c r="A945" s="1" t="s">
        <v>2126</v>
      </c>
      <c r="B945" s="1" t="s">
        <v>1003</v>
      </c>
      <c r="C945" s="3" t="s">
        <v>48</v>
      </c>
      <c r="D945" s="1" t="str">
        <f>VLOOKUP(表1[[#This Row],[部门]],表2[],2,0)</f>
        <v>生产</v>
      </c>
      <c r="E945" s="1" t="s">
        <v>3485</v>
      </c>
      <c r="F945" s="1" t="s">
        <v>3249</v>
      </c>
      <c r="G945" s="1" t="str">
        <f>IF(MOD(MID(表1[[#This Row],[身份证号]],17,1),2)=1,"男","女")</f>
        <v>男</v>
      </c>
      <c r="H945" s="1" t="str">
        <f>TEXT(MID(表1[[#This Row],[身份证号]],7,8),"0000-00-00")</f>
        <v>1984-10-28</v>
      </c>
      <c r="I945" s="1" t="s">
        <v>3434</v>
      </c>
      <c r="J945" s="6">
        <v>40658</v>
      </c>
      <c r="K945" s="6">
        <v>39250</v>
      </c>
      <c r="L945" s="5">
        <f ca="1">DATEDIF(表1[[#This Row],[入职时间]],TODAY(),"Y")</f>
        <v>7</v>
      </c>
      <c r="M945" s="1">
        <f ca="1">DATEDIF(表1[[#This Row],[工作时间]],TODAY(),"Y")</f>
        <v>11</v>
      </c>
      <c r="N945" s="1">
        <f ca="1">DATEDIF(表1[[#This Row],[出生日期]],TODAY(),"Y")</f>
        <v>33</v>
      </c>
    </row>
    <row r="946" spans="1:14" ht="16.5" x14ac:dyDescent="0.2">
      <c r="A946" s="1" t="s">
        <v>2127</v>
      </c>
      <c r="B946" s="1" t="s">
        <v>1004</v>
      </c>
      <c r="C946" s="3" t="s">
        <v>48</v>
      </c>
      <c r="D946" s="1" t="str">
        <f>VLOOKUP(表1[[#This Row],[部门]],表2[],2,0)</f>
        <v>生产</v>
      </c>
      <c r="E946" s="1" t="s">
        <v>3485</v>
      </c>
      <c r="F946" s="1" t="s">
        <v>3250</v>
      </c>
      <c r="G946" s="1" t="str">
        <f>IF(MOD(MID(表1[[#This Row],[身份证号]],17,1),2)=1,"男","女")</f>
        <v>男</v>
      </c>
      <c r="H946" s="1" t="str">
        <f>TEXT(MID(表1[[#This Row],[身份证号]],7,8),"0000-00-00")</f>
        <v>1982-04-19</v>
      </c>
      <c r="I946" s="1" t="s">
        <v>3434</v>
      </c>
      <c r="J946" s="6">
        <v>39887</v>
      </c>
      <c r="K946" s="6">
        <v>39887</v>
      </c>
      <c r="L946" s="5">
        <f ca="1">DATEDIF(表1[[#This Row],[入职时间]],TODAY(),"Y")</f>
        <v>9</v>
      </c>
      <c r="M946" s="1">
        <f ca="1">DATEDIF(表1[[#This Row],[工作时间]],TODAY(),"Y")</f>
        <v>9</v>
      </c>
      <c r="N946" s="1">
        <f ca="1">DATEDIF(表1[[#This Row],[出生日期]],TODAY(),"Y")</f>
        <v>36</v>
      </c>
    </row>
    <row r="947" spans="1:14" ht="16.5" x14ac:dyDescent="0.2">
      <c r="A947" s="1" t="s">
        <v>2128</v>
      </c>
      <c r="B947" s="1" t="s">
        <v>1005</v>
      </c>
      <c r="C947" s="3" t="s">
        <v>48</v>
      </c>
      <c r="D947" s="1" t="str">
        <f>VLOOKUP(表1[[#This Row],[部门]],表2[],2,0)</f>
        <v>生产</v>
      </c>
      <c r="E947" s="1" t="s">
        <v>3485</v>
      </c>
      <c r="F947" s="1" t="s">
        <v>3251</v>
      </c>
      <c r="G947" s="1" t="str">
        <f>IF(MOD(MID(表1[[#This Row],[身份证号]],17,1),2)=1,"男","女")</f>
        <v>男</v>
      </c>
      <c r="H947" s="1" t="str">
        <f>TEXT(MID(表1[[#This Row],[身份证号]],7,8),"0000-00-00")</f>
        <v>1987-01-29</v>
      </c>
      <c r="I947" s="1" t="s">
        <v>3434</v>
      </c>
      <c r="J947" s="6">
        <v>40665</v>
      </c>
      <c r="K947" s="6">
        <v>40665</v>
      </c>
      <c r="L947" s="5">
        <f ca="1">DATEDIF(表1[[#This Row],[入职时间]],TODAY(),"Y")</f>
        <v>7</v>
      </c>
      <c r="M947" s="1">
        <f ca="1">DATEDIF(表1[[#This Row],[工作时间]],TODAY(),"Y")</f>
        <v>7</v>
      </c>
      <c r="N947" s="1">
        <f ca="1">DATEDIF(表1[[#This Row],[出生日期]],TODAY(),"Y")</f>
        <v>31</v>
      </c>
    </row>
    <row r="948" spans="1:14" ht="16.5" x14ac:dyDescent="0.2">
      <c r="A948" s="1" t="s">
        <v>2129</v>
      </c>
      <c r="B948" s="1" t="s">
        <v>1006</v>
      </c>
      <c r="C948" s="3" t="s">
        <v>48</v>
      </c>
      <c r="D948" s="1" t="str">
        <f>VLOOKUP(表1[[#This Row],[部门]],表2[],2,0)</f>
        <v>生产</v>
      </c>
      <c r="E948" s="1" t="s">
        <v>3485</v>
      </c>
      <c r="F948" s="1" t="s">
        <v>3252</v>
      </c>
      <c r="G948" s="1" t="str">
        <f>IF(MOD(MID(表1[[#This Row],[身份证号]],17,1),2)=1,"男","女")</f>
        <v>男</v>
      </c>
      <c r="H948" s="1" t="str">
        <f>TEXT(MID(表1[[#This Row],[身份证号]],7,8),"0000-00-00")</f>
        <v>1981-03-26</v>
      </c>
      <c r="I948" s="1" t="s">
        <v>3434</v>
      </c>
      <c r="J948" s="6">
        <v>38189</v>
      </c>
      <c r="K948" s="6">
        <v>38189</v>
      </c>
      <c r="L948" s="5">
        <f ca="1">DATEDIF(表1[[#This Row],[入职时间]],TODAY(),"Y")</f>
        <v>14</v>
      </c>
      <c r="M948" s="1">
        <f ca="1">DATEDIF(表1[[#This Row],[工作时间]],TODAY(),"Y")</f>
        <v>14</v>
      </c>
      <c r="N948" s="1">
        <f ca="1">DATEDIF(表1[[#This Row],[出生日期]],TODAY(),"Y")</f>
        <v>37</v>
      </c>
    </row>
    <row r="949" spans="1:14" ht="16.5" x14ac:dyDescent="0.2">
      <c r="A949" s="1" t="s">
        <v>2130</v>
      </c>
      <c r="B949" s="1" t="s">
        <v>1007</v>
      </c>
      <c r="C949" s="3" t="s">
        <v>48</v>
      </c>
      <c r="D949" s="1" t="str">
        <f>VLOOKUP(表1[[#This Row],[部门]],表2[],2,0)</f>
        <v>生产</v>
      </c>
      <c r="E949" s="1" t="s">
        <v>3485</v>
      </c>
      <c r="F949" s="1" t="s">
        <v>3253</v>
      </c>
      <c r="G949" s="1" t="str">
        <f>IF(MOD(MID(表1[[#This Row],[身份证号]],17,1),2)=1,"男","女")</f>
        <v>男</v>
      </c>
      <c r="H949" s="1" t="str">
        <f>TEXT(MID(表1[[#This Row],[身份证号]],7,8),"0000-00-00")</f>
        <v>1975-04-03</v>
      </c>
      <c r="I949" s="1" t="s">
        <v>3434</v>
      </c>
      <c r="J949" s="6">
        <v>37229</v>
      </c>
      <c r="K949" s="6">
        <v>37229</v>
      </c>
      <c r="L949" s="5">
        <f ca="1">DATEDIF(表1[[#This Row],[入职时间]],TODAY(),"Y")</f>
        <v>16</v>
      </c>
      <c r="M949" s="1">
        <f ca="1">DATEDIF(表1[[#This Row],[工作时间]],TODAY(),"Y")</f>
        <v>16</v>
      </c>
      <c r="N949" s="1">
        <f ca="1">DATEDIF(表1[[#This Row],[出生日期]],TODAY(),"Y")</f>
        <v>43</v>
      </c>
    </row>
    <row r="950" spans="1:14" ht="16.5" x14ac:dyDescent="0.2">
      <c r="A950" s="1" t="s">
        <v>2131</v>
      </c>
      <c r="B950" s="1" t="s">
        <v>1008</v>
      </c>
      <c r="C950" s="3" t="s">
        <v>48</v>
      </c>
      <c r="D950" s="1" t="str">
        <f>VLOOKUP(表1[[#This Row],[部门]],表2[],2,0)</f>
        <v>生产</v>
      </c>
      <c r="E950" s="1" t="s">
        <v>3485</v>
      </c>
      <c r="F950" s="1" t="s">
        <v>3254</v>
      </c>
      <c r="G950" s="1" t="str">
        <f>IF(MOD(MID(表1[[#This Row],[身份证号]],17,1),2)=1,"男","女")</f>
        <v>男</v>
      </c>
      <c r="H950" s="1" t="str">
        <f>TEXT(MID(表1[[#This Row],[身份证号]],7,8),"0000-00-00")</f>
        <v>1991-07-22</v>
      </c>
      <c r="I950" s="1" t="s">
        <v>3434</v>
      </c>
      <c r="J950" s="6">
        <v>42062</v>
      </c>
      <c r="K950" s="6">
        <v>42062</v>
      </c>
      <c r="L950" s="5">
        <f ca="1">DATEDIF(表1[[#This Row],[入职时间]],TODAY(),"Y")</f>
        <v>3</v>
      </c>
      <c r="M950" s="1">
        <f ca="1">DATEDIF(表1[[#This Row],[工作时间]],TODAY(),"Y")</f>
        <v>3</v>
      </c>
      <c r="N950" s="1">
        <f ca="1">DATEDIF(表1[[#This Row],[出生日期]],TODAY(),"Y")</f>
        <v>27</v>
      </c>
    </row>
    <row r="951" spans="1:14" ht="16.5" x14ac:dyDescent="0.2">
      <c r="A951" s="1" t="s">
        <v>2132</v>
      </c>
      <c r="B951" s="1" t="s">
        <v>1009</v>
      </c>
      <c r="C951" s="3" t="s">
        <v>48</v>
      </c>
      <c r="D951" s="1" t="str">
        <f>VLOOKUP(表1[[#This Row],[部门]],表2[],2,0)</f>
        <v>生产</v>
      </c>
      <c r="E951" s="1" t="s">
        <v>3485</v>
      </c>
      <c r="F951" s="1" t="s">
        <v>3255</v>
      </c>
      <c r="G951" s="1" t="str">
        <f>IF(MOD(MID(表1[[#This Row],[身份证号]],17,1),2)=1,"男","女")</f>
        <v>男</v>
      </c>
      <c r="H951" s="1" t="str">
        <f>TEXT(MID(表1[[#This Row],[身份证号]],7,8),"0000-00-00")</f>
        <v>1976-11-01</v>
      </c>
      <c r="I951" s="1" t="s">
        <v>3434</v>
      </c>
      <c r="J951" s="6">
        <v>39192</v>
      </c>
      <c r="K951" s="6">
        <v>36233</v>
      </c>
      <c r="L951" s="5">
        <f ca="1">DATEDIF(表1[[#This Row],[入职时间]],TODAY(),"Y")</f>
        <v>11</v>
      </c>
      <c r="M951" s="1">
        <f ca="1">DATEDIF(表1[[#This Row],[工作时间]],TODAY(),"Y")</f>
        <v>19</v>
      </c>
      <c r="N951" s="1">
        <f ca="1">DATEDIF(表1[[#This Row],[出生日期]],TODAY(),"Y")</f>
        <v>41</v>
      </c>
    </row>
    <row r="952" spans="1:14" ht="16.5" x14ac:dyDescent="0.2">
      <c r="A952" s="1" t="s">
        <v>2133</v>
      </c>
      <c r="B952" s="1" t="s">
        <v>1010</v>
      </c>
      <c r="C952" s="3" t="s">
        <v>48</v>
      </c>
      <c r="D952" s="1" t="str">
        <f>VLOOKUP(表1[[#This Row],[部门]],表2[],2,0)</f>
        <v>生产</v>
      </c>
      <c r="E952" s="1" t="s">
        <v>3485</v>
      </c>
      <c r="F952" s="1" t="s">
        <v>3256</v>
      </c>
      <c r="G952" s="1" t="str">
        <f>IF(MOD(MID(表1[[#This Row],[身份证号]],17,1),2)=1,"男","女")</f>
        <v>男</v>
      </c>
      <c r="H952" s="1" t="str">
        <f>TEXT(MID(表1[[#This Row],[身份证号]],7,8),"0000-00-00")</f>
        <v>1977-05-05</v>
      </c>
      <c r="I952" s="1" t="s">
        <v>3434</v>
      </c>
      <c r="J952" s="6">
        <v>37154</v>
      </c>
      <c r="K952" s="6">
        <v>37154</v>
      </c>
      <c r="L952" s="5">
        <f ca="1">DATEDIF(表1[[#This Row],[入职时间]],TODAY(),"Y")</f>
        <v>16</v>
      </c>
      <c r="M952" s="1">
        <f ca="1">DATEDIF(表1[[#This Row],[工作时间]],TODAY(),"Y")</f>
        <v>16</v>
      </c>
      <c r="N952" s="1">
        <f ca="1">DATEDIF(表1[[#This Row],[出生日期]],TODAY(),"Y")</f>
        <v>41</v>
      </c>
    </row>
    <row r="953" spans="1:14" ht="16.5" x14ac:dyDescent="0.2">
      <c r="A953" s="1" t="s">
        <v>2134</v>
      </c>
      <c r="B953" s="1" t="s">
        <v>1011</v>
      </c>
      <c r="C953" s="3" t="s">
        <v>48</v>
      </c>
      <c r="D953" s="1" t="str">
        <f>VLOOKUP(表1[[#This Row],[部门]],表2[],2,0)</f>
        <v>生产</v>
      </c>
      <c r="E953" s="1" t="s">
        <v>3485</v>
      </c>
      <c r="F953" s="1" t="s">
        <v>3257</v>
      </c>
      <c r="G953" s="1" t="str">
        <f>IF(MOD(MID(表1[[#This Row],[身份证号]],17,1),2)=1,"男","女")</f>
        <v>男</v>
      </c>
      <c r="H953" s="1" t="str">
        <f>TEXT(MID(表1[[#This Row],[身份证号]],7,8),"0000-00-00")</f>
        <v>1993-10-26</v>
      </c>
      <c r="I953" s="1" t="s">
        <v>3434</v>
      </c>
      <c r="J953" s="6">
        <v>42382</v>
      </c>
      <c r="K953" s="6">
        <v>42382</v>
      </c>
      <c r="L953" s="5">
        <f ca="1">DATEDIF(表1[[#This Row],[入职时间]],TODAY(),"Y")</f>
        <v>2</v>
      </c>
      <c r="M953" s="1">
        <f ca="1">DATEDIF(表1[[#This Row],[工作时间]],TODAY(),"Y")</f>
        <v>2</v>
      </c>
      <c r="N953" s="1">
        <f ca="1">DATEDIF(表1[[#This Row],[出生日期]],TODAY(),"Y")</f>
        <v>24</v>
      </c>
    </row>
    <row r="954" spans="1:14" ht="16.5" x14ac:dyDescent="0.2">
      <c r="A954" s="1" t="s">
        <v>2135</v>
      </c>
      <c r="B954" s="1" t="s">
        <v>1012</v>
      </c>
      <c r="C954" s="3" t="s">
        <v>48</v>
      </c>
      <c r="D954" s="1" t="str">
        <f>VLOOKUP(表1[[#This Row],[部门]],表2[],2,0)</f>
        <v>生产</v>
      </c>
      <c r="E954" s="1" t="s">
        <v>3485</v>
      </c>
      <c r="F954" s="1" t="s">
        <v>3258</v>
      </c>
      <c r="G954" s="1" t="str">
        <f>IF(MOD(MID(表1[[#This Row],[身份证号]],17,1),2)=1,"男","女")</f>
        <v>男</v>
      </c>
      <c r="H954" s="1" t="str">
        <f>TEXT(MID(表1[[#This Row],[身份证号]],7,8),"0000-00-00")</f>
        <v>1976-11-23</v>
      </c>
      <c r="I954" s="1" t="s">
        <v>3434</v>
      </c>
      <c r="J954" s="6">
        <v>37776</v>
      </c>
      <c r="K954" s="6">
        <v>37776</v>
      </c>
      <c r="L954" s="5">
        <f ca="1">DATEDIF(表1[[#This Row],[入职时间]],TODAY(),"Y")</f>
        <v>15</v>
      </c>
      <c r="M954" s="1">
        <f ca="1">DATEDIF(表1[[#This Row],[工作时间]],TODAY(),"Y")</f>
        <v>15</v>
      </c>
      <c r="N954" s="1">
        <f ca="1">DATEDIF(表1[[#This Row],[出生日期]],TODAY(),"Y")</f>
        <v>41</v>
      </c>
    </row>
    <row r="955" spans="1:14" ht="16.5" x14ac:dyDescent="0.2">
      <c r="A955" s="1" t="s">
        <v>2136</v>
      </c>
      <c r="B955" s="1" t="s">
        <v>1013</v>
      </c>
      <c r="C955" s="3" t="s">
        <v>48</v>
      </c>
      <c r="D955" s="1" t="str">
        <f>VLOOKUP(表1[[#This Row],[部门]],表2[],2,0)</f>
        <v>生产</v>
      </c>
      <c r="E955" s="1" t="s">
        <v>3485</v>
      </c>
      <c r="F955" s="1" t="s">
        <v>3259</v>
      </c>
      <c r="G955" s="1" t="str">
        <f>IF(MOD(MID(表1[[#This Row],[身份证号]],17,1),2)=1,"男","女")</f>
        <v>男</v>
      </c>
      <c r="H955" s="1" t="str">
        <f>TEXT(MID(表1[[#This Row],[身份证号]],7,8),"0000-00-00")</f>
        <v>1979-11-16</v>
      </c>
      <c r="I955" s="1" t="s">
        <v>3434</v>
      </c>
      <c r="J955" s="6">
        <v>37520</v>
      </c>
      <c r="K955" s="6">
        <v>37520</v>
      </c>
      <c r="L955" s="5">
        <f ca="1">DATEDIF(表1[[#This Row],[入职时间]],TODAY(),"Y")</f>
        <v>15</v>
      </c>
      <c r="M955" s="1">
        <f ca="1">DATEDIF(表1[[#This Row],[工作时间]],TODAY(),"Y")</f>
        <v>15</v>
      </c>
      <c r="N955" s="1">
        <f ca="1">DATEDIF(表1[[#This Row],[出生日期]],TODAY(),"Y")</f>
        <v>38</v>
      </c>
    </row>
    <row r="956" spans="1:14" ht="16.5" x14ac:dyDescent="0.2">
      <c r="A956" s="1" t="s">
        <v>2137</v>
      </c>
      <c r="B956" s="1" t="s">
        <v>1014</v>
      </c>
      <c r="C956" s="3" t="s">
        <v>48</v>
      </c>
      <c r="D956" s="1" t="str">
        <f>VLOOKUP(表1[[#This Row],[部门]],表2[],2,0)</f>
        <v>生产</v>
      </c>
      <c r="E956" s="1" t="s">
        <v>3485</v>
      </c>
      <c r="F956" s="1" t="s">
        <v>3260</v>
      </c>
      <c r="G956" s="1" t="str">
        <f>IF(MOD(MID(表1[[#This Row],[身份证号]],17,1),2)=1,"男","女")</f>
        <v>男</v>
      </c>
      <c r="H956" s="1" t="str">
        <f>TEXT(MID(表1[[#This Row],[身份证号]],7,8),"0000-00-00")</f>
        <v>1975-03-13</v>
      </c>
      <c r="I956" s="1" t="s">
        <v>3434</v>
      </c>
      <c r="J956" s="6">
        <v>41434</v>
      </c>
      <c r="K956" s="6">
        <v>35834</v>
      </c>
      <c r="L956" s="5">
        <f ca="1">DATEDIF(表1[[#This Row],[入职时间]],TODAY(),"Y")</f>
        <v>5</v>
      </c>
      <c r="M956" s="1">
        <f ca="1">DATEDIF(表1[[#This Row],[工作时间]],TODAY(),"Y")</f>
        <v>20</v>
      </c>
      <c r="N956" s="1">
        <f ca="1">DATEDIF(表1[[#This Row],[出生日期]],TODAY(),"Y")</f>
        <v>43</v>
      </c>
    </row>
    <row r="957" spans="1:14" ht="16.5" x14ac:dyDescent="0.2">
      <c r="A957" s="1" t="s">
        <v>2138</v>
      </c>
      <c r="B957" s="1" t="s">
        <v>1015</v>
      </c>
      <c r="C957" s="3" t="s">
        <v>48</v>
      </c>
      <c r="D957" s="1" t="str">
        <f>VLOOKUP(表1[[#This Row],[部门]],表2[],2,0)</f>
        <v>生产</v>
      </c>
      <c r="E957" s="1" t="s">
        <v>3485</v>
      </c>
      <c r="F957" s="1" t="s">
        <v>3261</v>
      </c>
      <c r="G957" s="1" t="str">
        <f>IF(MOD(MID(表1[[#This Row],[身份证号]],17,1),2)=1,"男","女")</f>
        <v>男</v>
      </c>
      <c r="H957" s="1" t="str">
        <f>TEXT(MID(表1[[#This Row],[身份证号]],7,8),"0000-00-00")</f>
        <v>1990-05-06</v>
      </c>
      <c r="I957" s="1" t="s">
        <v>3434</v>
      </c>
      <c r="J957" s="6">
        <v>41429</v>
      </c>
      <c r="K957" s="6">
        <v>40718</v>
      </c>
      <c r="L957" s="5">
        <f ca="1">DATEDIF(表1[[#This Row],[入职时间]],TODAY(),"Y")</f>
        <v>5</v>
      </c>
      <c r="M957" s="1">
        <f ca="1">DATEDIF(表1[[#This Row],[工作时间]],TODAY(),"Y")</f>
        <v>7</v>
      </c>
      <c r="N957" s="1">
        <f ca="1">DATEDIF(表1[[#This Row],[出生日期]],TODAY(),"Y")</f>
        <v>28</v>
      </c>
    </row>
    <row r="958" spans="1:14" ht="16.5" x14ac:dyDescent="0.2">
      <c r="A958" s="1" t="s">
        <v>2139</v>
      </c>
      <c r="B958" s="1" t="s">
        <v>1016</v>
      </c>
      <c r="C958" s="3" t="s">
        <v>48</v>
      </c>
      <c r="D958" s="1" t="str">
        <f>VLOOKUP(表1[[#This Row],[部门]],表2[],2,0)</f>
        <v>生产</v>
      </c>
      <c r="E958" s="1" t="s">
        <v>3485</v>
      </c>
      <c r="F958" s="1" t="s">
        <v>3262</v>
      </c>
      <c r="G958" s="1" t="str">
        <f>IF(MOD(MID(表1[[#This Row],[身份证号]],17,1),2)=1,"男","女")</f>
        <v>男</v>
      </c>
      <c r="H958" s="1" t="str">
        <f>TEXT(MID(表1[[#This Row],[身份证号]],7,8),"0000-00-00")</f>
        <v>1988-04-07</v>
      </c>
      <c r="I958" s="1" t="s">
        <v>3434</v>
      </c>
      <c r="J958" s="6">
        <v>42156</v>
      </c>
      <c r="K958" s="6">
        <v>42156</v>
      </c>
      <c r="L958" s="5">
        <f ca="1">DATEDIF(表1[[#This Row],[入职时间]],TODAY(),"Y")</f>
        <v>3</v>
      </c>
      <c r="M958" s="1">
        <f ca="1">DATEDIF(表1[[#This Row],[工作时间]],TODAY(),"Y")</f>
        <v>3</v>
      </c>
      <c r="N958" s="1">
        <f ca="1">DATEDIF(表1[[#This Row],[出生日期]],TODAY(),"Y")</f>
        <v>30</v>
      </c>
    </row>
    <row r="959" spans="1:14" ht="16.5" x14ac:dyDescent="0.2">
      <c r="A959" s="1" t="s">
        <v>2140</v>
      </c>
      <c r="B959" s="1" t="s">
        <v>1017</v>
      </c>
      <c r="C959" s="3" t="s">
        <v>48</v>
      </c>
      <c r="D959" s="1" t="str">
        <f>VLOOKUP(表1[[#This Row],[部门]],表2[],2,0)</f>
        <v>生产</v>
      </c>
      <c r="E959" s="1" t="s">
        <v>3485</v>
      </c>
      <c r="F959" s="1" t="s">
        <v>3263</v>
      </c>
      <c r="G959" s="1" t="str">
        <f>IF(MOD(MID(表1[[#This Row],[身份证号]],17,1),2)=1,"男","女")</f>
        <v>男</v>
      </c>
      <c r="H959" s="1" t="str">
        <f>TEXT(MID(表1[[#This Row],[身份证号]],7,8),"0000-00-00")</f>
        <v>1993-11-21</v>
      </c>
      <c r="I959" s="1" t="s">
        <v>3434</v>
      </c>
      <c r="J959" s="6">
        <v>42151</v>
      </c>
      <c r="K959" s="6">
        <v>41641</v>
      </c>
      <c r="L959" s="5">
        <f ca="1">DATEDIF(表1[[#This Row],[入职时间]],TODAY(),"Y")</f>
        <v>3</v>
      </c>
      <c r="M959" s="1">
        <f ca="1">DATEDIF(表1[[#This Row],[工作时间]],TODAY(),"Y")</f>
        <v>4</v>
      </c>
      <c r="N959" s="1">
        <f ca="1">DATEDIF(表1[[#This Row],[出生日期]],TODAY(),"Y")</f>
        <v>24</v>
      </c>
    </row>
    <row r="960" spans="1:14" ht="16.5" x14ac:dyDescent="0.2">
      <c r="A960" s="1" t="s">
        <v>2141</v>
      </c>
      <c r="B960" s="1" t="s">
        <v>1018</v>
      </c>
      <c r="C960" s="3" t="s">
        <v>48</v>
      </c>
      <c r="D960" s="1" t="str">
        <f>VLOOKUP(表1[[#This Row],[部门]],表2[],2,0)</f>
        <v>生产</v>
      </c>
      <c r="E960" s="1" t="s">
        <v>3485</v>
      </c>
      <c r="F960" s="1" t="s">
        <v>3264</v>
      </c>
      <c r="G960" s="1" t="str">
        <f>IF(MOD(MID(表1[[#This Row],[身份证号]],17,1),2)=1,"男","女")</f>
        <v>男</v>
      </c>
      <c r="H960" s="1" t="str">
        <f>TEXT(MID(表1[[#This Row],[身份证号]],7,8),"0000-00-00")</f>
        <v>1977-02-13</v>
      </c>
      <c r="I960" s="1" t="s">
        <v>3434</v>
      </c>
      <c r="J960" s="6">
        <v>37542</v>
      </c>
      <c r="K960" s="6">
        <v>37542</v>
      </c>
      <c r="L960" s="5">
        <f ca="1">DATEDIF(表1[[#This Row],[入职时间]],TODAY(),"Y")</f>
        <v>15</v>
      </c>
      <c r="M960" s="1">
        <f ca="1">DATEDIF(表1[[#This Row],[工作时间]],TODAY(),"Y")</f>
        <v>15</v>
      </c>
      <c r="N960" s="1">
        <f ca="1">DATEDIF(表1[[#This Row],[出生日期]],TODAY(),"Y")</f>
        <v>41</v>
      </c>
    </row>
    <row r="961" spans="1:14" ht="16.5" x14ac:dyDescent="0.2">
      <c r="A961" s="1" t="s">
        <v>2142</v>
      </c>
      <c r="B961" s="1" t="s">
        <v>1019</v>
      </c>
      <c r="C961" s="3" t="s">
        <v>48</v>
      </c>
      <c r="D961" s="1" t="str">
        <f>VLOOKUP(表1[[#This Row],[部门]],表2[],2,0)</f>
        <v>生产</v>
      </c>
      <c r="E961" s="1" t="s">
        <v>3485</v>
      </c>
      <c r="F961" s="1" t="s">
        <v>3265</v>
      </c>
      <c r="G961" s="1" t="str">
        <f>IF(MOD(MID(表1[[#This Row],[身份证号]],17,1),2)=1,"男","女")</f>
        <v>男</v>
      </c>
      <c r="H961" s="1" t="str">
        <f>TEXT(MID(表1[[#This Row],[身份证号]],7,8),"0000-00-00")</f>
        <v>1989-12-10</v>
      </c>
      <c r="I961" s="1" t="s">
        <v>3434</v>
      </c>
      <c r="J961" s="6">
        <v>40592</v>
      </c>
      <c r="K961" s="6">
        <v>40592</v>
      </c>
      <c r="L961" s="5">
        <f ca="1">DATEDIF(表1[[#This Row],[入职时间]],TODAY(),"Y")</f>
        <v>7</v>
      </c>
      <c r="M961" s="1">
        <f ca="1">DATEDIF(表1[[#This Row],[工作时间]],TODAY(),"Y")</f>
        <v>7</v>
      </c>
      <c r="N961" s="1">
        <f ca="1">DATEDIF(表1[[#This Row],[出生日期]],TODAY(),"Y")</f>
        <v>28</v>
      </c>
    </row>
    <row r="962" spans="1:14" ht="16.5" x14ac:dyDescent="0.2">
      <c r="A962" s="1" t="s">
        <v>2143</v>
      </c>
      <c r="B962" s="1" t="s">
        <v>1020</v>
      </c>
      <c r="C962" s="3" t="s">
        <v>48</v>
      </c>
      <c r="D962" s="1" t="str">
        <f>VLOOKUP(表1[[#This Row],[部门]],表2[],2,0)</f>
        <v>生产</v>
      </c>
      <c r="E962" s="1" t="s">
        <v>3485</v>
      </c>
      <c r="F962" s="1" t="s">
        <v>3266</v>
      </c>
      <c r="G962" s="1" t="str">
        <f>IF(MOD(MID(表1[[#This Row],[身份证号]],17,1),2)=1,"男","女")</f>
        <v>男</v>
      </c>
      <c r="H962" s="1" t="str">
        <f>TEXT(MID(表1[[#This Row],[身份证号]],7,8),"0000-00-00")</f>
        <v>1992-02-11</v>
      </c>
      <c r="I962" s="1" t="s">
        <v>3434</v>
      </c>
      <c r="J962" s="6">
        <v>42075</v>
      </c>
      <c r="K962" s="6">
        <v>42075</v>
      </c>
      <c r="L962" s="5">
        <f ca="1">DATEDIF(表1[[#This Row],[入职时间]],TODAY(),"Y")</f>
        <v>3</v>
      </c>
      <c r="M962" s="1">
        <f ca="1">DATEDIF(表1[[#This Row],[工作时间]],TODAY(),"Y")</f>
        <v>3</v>
      </c>
      <c r="N962" s="1">
        <f ca="1">DATEDIF(表1[[#This Row],[出生日期]],TODAY(),"Y")</f>
        <v>26</v>
      </c>
    </row>
    <row r="963" spans="1:14" ht="16.5" x14ac:dyDescent="0.2">
      <c r="A963" s="1" t="s">
        <v>2144</v>
      </c>
      <c r="B963" s="1" t="s">
        <v>1021</v>
      </c>
      <c r="C963" s="3" t="s">
        <v>48</v>
      </c>
      <c r="D963" s="1" t="str">
        <f>VLOOKUP(表1[[#This Row],[部门]],表2[],2,0)</f>
        <v>生产</v>
      </c>
      <c r="E963" s="1" t="s">
        <v>3485</v>
      </c>
      <c r="F963" s="1" t="s">
        <v>3267</v>
      </c>
      <c r="G963" s="1" t="str">
        <f>IF(MOD(MID(表1[[#This Row],[身份证号]],17,1),2)=1,"男","女")</f>
        <v>男</v>
      </c>
      <c r="H963" s="1" t="str">
        <f>TEXT(MID(表1[[#This Row],[身份证号]],7,8),"0000-00-00")</f>
        <v>1989-04-12</v>
      </c>
      <c r="I963" s="1" t="s">
        <v>3434</v>
      </c>
      <c r="J963" s="6">
        <v>40742</v>
      </c>
      <c r="K963" s="6">
        <v>40742</v>
      </c>
      <c r="L963" s="5">
        <f ca="1">DATEDIF(表1[[#This Row],[入职时间]],TODAY(),"Y")</f>
        <v>7</v>
      </c>
      <c r="M963" s="1">
        <f ca="1">DATEDIF(表1[[#This Row],[工作时间]],TODAY(),"Y")</f>
        <v>7</v>
      </c>
      <c r="N963" s="1">
        <f ca="1">DATEDIF(表1[[#This Row],[出生日期]],TODAY(),"Y")</f>
        <v>29</v>
      </c>
    </row>
    <row r="964" spans="1:14" ht="16.5" x14ac:dyDescent="0.2">
      <c r="A964" s="1" t="s">
        <v>2145</v>
      </c>
      <c r="B964" s="1" t="s">
        <v>1022</v>
      </c>
      <c r="C964" s="3" t="s">
        <v>48</v>
      </c>
      <c r="D964" s="1" t="str">
        <f>VLOOKUP(表1[[#This Row],[部门]],表2[],2,0)</f>
        <v>生产</v>
      </c>
      <c r="E964" s="1" t="s">
        <v>3485</v>
      </c>
      <c r="F964" s="1" t="s">
        <v>3268</v>
      </c>
      <c r="G964" s="1" t="str">
        <f>IF(MOD(MID(表1[[#This Row],[身份证号]],17,1),2)=1,"男","女")</f>
        <v>男</v>
      </c>
      <c r="H964" s="1" t="str">
        <f>TEXT(MID(表1[[#This Row],[身份证号]],7,8),"0000-00-00")</f>
        <v>1981-01-09</v>
      </c>
      <c r="I964" s="1" t="s">
        <v>3434</v>
      </c>
      <c r="J964" s="6">
        <v>40423</v>
      </c>
      <c r="K964" s="6">
        <v>38113</v>
      </c>
      <c r="L964" s="5">
        <f ca="1">DATEDIF(表1[[#This Row],[入职时间]],TODAY(),"Y")</f>
        <v>7</v>
      </c>
      <c r="M964" s="1">
        <f ca="1">DATEDIF(表1[[#This Row],[工作时间]],TODAY(),"Y")</f>
        <v>14</v>
      </c>
      <c r="N964" s="1">
        <f ca="1">DATEDIF(表1[[#This Row],[出生日期]],TODAY(),"Y")</f>
        <v>37</v>
      </c>
    </row>
    <row r="965" spans="1:14" ht="16.5" x14ac:dyDescent="0.2">
      <c r="A965" s="1" t="s">
        <v>2146</v>
      </c>
      <c r="B965" s="1" t="s">
        <v>1023</v>
      </c>
      <c r="C965" s="3" t="s">
        <v>48</v>
      </c>
      <c r="D965" s="1" t="str">
        <f>VLOOKUP(表1[[#This Row],[部门]],表2[],2,0)</f>
        <v>生产</v>
      </c>
      <c r="E965" s="1" t="s">
        <v>3485</v>
      </c>
      <c r="F965" s="1" t="s">
        <v>3269</v>
      </c>
      <c r="G965" s="1" t="str">
        <f>IF(MOD(MID(表1[[#This Row],[身份证号]],17,1),2)=1,"男","女")</f>
        <v>男</v>
      </c>
      <c r="H965" s="1" t="str">
        <f>TEXT(MID(表1[[#This Row],[身份证号]],7,8),"0000-00-00")</f>
        <v>1975-03-20</v>
      </c>
      <c r="I965" s="1" t="s">
        <v>3434</v>
      </c>
      <c r="J965" s="6">
        <v>39999</v>
      </c>
      <c r="K965" s="6">
        <v>37828</v>
      </c>
      <c r="L965" s="5">
        <f ca="1">DATEDIF(表1[[#This Row],[入职时间]],TODAY(),"Y")</f>
        <v>9</v>
      </c>
      <c r="M965" s="1">
        <f ca="1">DATEDIF(表1[[#This Row],[工作时间]],TODAY(),"Y")</f>
        <v>15</v>
      </c>
      <c r="N965" s="1">
        <f ca="1">DATEDIF(表1[[#This Row],[出生日期]],TODAY(),"Y")</f>
        <v>43</v>
      </c>
    </row>
    <row r="966" spans="1:14" ht="16.5" x14ac:dyDescent="0.2">
      <c r="A966" s="1" t="s">
        <v>2147</v>
      </c>
      <c r="B966" s="1" t="s">
        <v>1024</v>
      </c>
      <c r="C966" s="3" t="s">
        <v>48</v>
      </c>
      <c r="D966" s="1" t="str">
        <f>VLOOKUP(表1[[#This Row],[部门]],表2[],2,0)</f>
        <v>生产</v>
      </c>
      <c r="E966" s="1" t="s">
        <v>3485</v>
      </c>
      <c r="F966" s="1" t="s">
        <v>3270</v>
      </c>
      <c r="G966" s="1" t="str">
        <f>IF(MOD(MID(表1[[#This Row],[身份证号]],17,1),2)=1,"男","女")</f>
        <v>男</v>
      </c>
      <c r="H966" s="1" t="str">
        <f>TEXT(MID(表1[[#This Row],[身份证号]],7,8),"0000-00-00")</f>
        <v>1982-03-10</v>
      </c>
      <c r="I966" s="1" t="s">
        <v>3434</v>
      </c>
      <c r="J966" s="6">
        <v>38098</v>
      </c>
      <c r="K966" s="6">
        <v>38098</v>
      </c>
      <c r="L966" s="5">
        <f ca="1">DATEDIF(表1[[#This Row],[入职时间]],TODAY(),"Y")</f>
        <v>14</v>
      </c>
      <c r="M966" s="1">
        <f ca="1">DATEDIF(表1[[#This Row],[工作时间]],TODAY(),"Y")</f>
        <v>14</v>
      </c>
      <c r="N966" s="1">
        <f ca="1">DATEDIF(表1[[#This Row],[出生日期]],TODAY(),"Y")</f>
        <v>36</v>
      </c>
    </row>
    <row r="967" spans="1:14" ht="16.5" x14ac:dyDescent="0.2">
      <c r="A967" s="1" t="s">
        <v>2148</v>
      </c>
      <c r="B967" s="1" t="s">
        <v>1025</v>
      </c>
      <c r="C967" s="3" t="s">
        <v>48</v>
      </c>
      <c r="D967" s="1" t="str">
        <f>VLOOKUP(表1[[#This Row],[部门]],表2[],2,0)</f>
        <v>生产</v>
      </c>
      <c r="E967" s="1" t="s">
        <v>3485</v>
      </c>
      <c r="F967" s="1" t="s">
        <v>3271</v>
      </c>
      <c r="G967" s="1" t="str">
        <f>IF(MOD(MID(表1[[#This Row],[身份证号]],17,1),2)=1,"男","女")</f>
        <v>男</v>
      </c>
      <c r="H967" s="1" t="str">
        <f>TEXT(MID(表1[[#This Row],[身份证号]],7,8),"0000-00-00")</f>
        <v>1975-12-05</v>
      </c>
      <c r="I967" s="1" t="s">
        <v>3434</v>
      </c>
      <c r="J967" s="6">
        <v>38092</v>
      </c>
      <c r="K967" s="6">
        <v>36800</v>
      </c>
      <c r="L967" s="5">
        <f ca="1">DATEDIF(表1[[#This Row],[入职时间]],TODAY(),"Y")</f>
        <v>14</v>
      </c>
      <c r="M967" s="1">
        <f ca="1">DATEDIF(表1[[#This Row],[工作时间]],TODAY(),"Y")</f>
        <v>17</v>
      </c>
      <c r="N967" s="1">
        <f ca="1">DATEDIF(表1[[#This Row],[出生日期]],TODAY(),"Y")</f>
        <v>42</v>
      </c>
    </row>
    <row r="968" spans="1:14" ht="16.5" x14ac:dyDescent="0.2">
      <c r="A968" s="1" t="s">
        <v>2149</v>
      </c>
      <c r="B968" s="1" t="s">
        <v>1026</v>
      </c>
      <c r="C968" s="3" t="s">
        <v>48</v>
      </c>
      <c r="D968" s="1" t="str">
        <f>VLOOKUP(表1[[#This Row],[部门]],表2[],2,0)</f>
        <v>生产</v>
      </c>
      <c r="E968" s="1" t="s">
        <v>3485</v>
      </c>
      <c r="F968" s="1" t="s">
        <v>3272</v>
      </c>
      <c r="G968" s="1" t="str">
        <f>IF(MOD(MID(表1[[#This Row],[身份证号]],17,1),2)=1,"男","女")</f>
        <v>男</v>
      </c>
      <c r="H968" s="1" t="str">
        <f>TEXT(MID(表1[[#This Row],[身份证号]],7,8),"0000-00-00")</f>
        <v>1979-03-11</v>
      </c>
      <c r="I968" s="1" t="s">
        <v>3434</v>
      </c>
      <c r="J968" s="6">
        <v>39890</v>
      </c>
      <c r="K968" s="6">
        <v>36943</v>
      </c>
      <c r="L968" s="5">
        <f ca="1">DATEDIF(表1[[#This Row],[入职时间]],TODAY(),"Y")</f>
        <v>9</v>
      </c>
      <c r="M968" s="1">
        <f ca="1">DATEDIF(表1[[#This Row],[工作时间]],TODAY(),"Y")</f>
        <v>17</v>
      </c>
      <c r="N968" s="1">
        <f ca="1">DATEDIF(表1[[#This Row],[出生日期]],TODAY(),"Y")</f>
        <v>39</v>
      </c>
    </row>
    <row r="969" spans="1:14" ht="16.5" x14ac:dyDescent="0.2">
      <c r="A969" s="1" t="s">
        <v>2150</v>
      </c>
      <c r="B969" s="1" t="s">
        <v>1027</v>
      </c>
      <c r="C969" s="3" t="s">
        <v>48</v>
      </c>
      <c r="D969" s="1" t="str">
        <f>VLOOKUP(表1[[#This Row],[部门]],表2[],2,0)</f>
        <v>生产</v>
      </c>
      <c r="E969" s="1" t="s">
        <v>3485</v>
      </c>
      <c r="F969" s="1" t="s">
        <v>3273</v>
      </c>
      <c r="G969" s="1" t="str">
        <f>IF(MOD(MID(表1[[#This Row],[身份证号]],17,1),2)=1,"男","女")</f>
        <v>男</v>
      </c>
      <c r="H969" s="1" t="str">
        <f>TEXT(MID(表1[[#This Row],[身份证号]],7,8),"0000-00-00")</f>
        <v>1993-09-08</v>
      </c>
      <c r="I969" s="1" t="s">
        <v>3434</v>
      </c>
      <c r="J969" s="6">
        <v>39885</v>
      </c>
      <c r="K969" s="6">
        <v>41853</v>
      </c>
      <c r="L969" s="5">
        <f ca="1">DATEDIF(表1[[#This Row],[入职时间]],TODAY(),"Y")</f>
        <v>9</v>
      </c>
      <c r="M969" s="1">
        <f ca="1">DATEDIF(表1[[#This Row],[工作时间]],TODAY(),"Y")</f>
        <v>4</v>
      </c>
      <c r="N969" s="1">
        <f ca="1">DATEDIF(表1[[#This Row],[出生日期]],TODAY(),"Y")</f>
        <v>24</v>
      </c>
    </row>
    <row r="970" spans="1:14" ht="16.5" x14ac:dyDescent="0.2">
      <c r="A970" s="1" t="s">
        <v>2151</v>
      </c>
      <c r="B970" s="1" t="s">
        <v>1028</v>
      </c>
      <c r="C970" s="3" t="s">
        <v>48</v>
      </c>
      <c r="D970" s="1" t="str">
        <f>VLOOKUP(表1[[#This Row],[部门]],表2[],2,0)</f>
        <v>生产</v>
      </c>
      <c r="E970" s="1" t="s">
        <v>3485</v>
      </c>
      <c r="F970" s="1" t="s">
        <v>3274</v>
      </c>
      <c r="G970" s="1" t="str">
        <f>IF(MOD(MID(表1[[#This Row],[身份证号]],17,1),2)=1,"男","女")</f>
        <v>男</v>
      </c>
      <c r="H970" s="1" t="str">
        <f>TEXT(MID(表1[[#This Row],[身份证号]],7,8),"0000-00-00")</f>
        <v>1991-11-26</v>
      </c>
      <c r="I970" s="1" t="s">
        <v>3434</v>
      </c>
      <c r="J970" s="6">
        <v>42065</v>
      </c>
      <c r="K970" s="6">
        <v>42065</v>
      </c>
      <c r="L970" s="5">
        <f ca="1">DATEDIF(表1[[#This Row],[入职时间]],TODAY(),"Y")</f>
        <v>3</v>
      </c>
      <c r="M970" s="1">
        <f ca="1">DATEDIF(表1[[#This Row],[工作时间]],TODAY(),"Y")</f>
        <v>3</v>
      </c>
      <c r="N970" s="1">
        <f ca="1">DATEDIF(表1[[#This Row],[出生日期]],TODAY(),"Y")</f>
        <v>26</v>
      </c>
    </row>
    <row r="971" spans="1:14" ht="16.5" x14ac:dyDescent="0.2">
      <c r="A971" s="1" t="s">
        <v>2152</v>
      </c>
      <c r="B971" s="1" t="s">
        <v>1029</v>
      </c>
      <c r="C971" s="3" t="s">
        <v>48</v>
      </c>
      <c r="D971" s="1" t="str">
        <f>VLOOKUP(表1[[#This Row],[部门]],表2[],2,0)</f>
        <v>生产</v>
      </c>
      <c r="E971" s="1" t="s">
        <v>3485</v>
      </c>
      <c r="F971" s="1" t="s">
        <v>3275</v>
      </c>
      <c r="G971" s="1" t="str">
        <f>IF(MOD(MID(表1[[#This Row],[身份证号]],17,1),2)=1,"男","女")</f>
        <v>男</v>
      </c>
      <c r="H971" s="1" t="str">
        <f>TEXT(MID(表1[[#This Row],[身份证号]],7,8),"0000-00-00")</f>
        <v>1987-08-20</v>
      </c>
      <c r="I971" s="1" t="s">
        <v>3434</v>
      </c>
      <c r="J971" s="6">
        <v>40780</v>
      </c>
      <c r="K971" s="6">
        <v>40276</v>
      </c>
      <c r="L971" s="5">
        <f ca="1">DATEDIF(表1[[#This Row],[入职时间]],TODAY(),"Y")</f>
        <v>7</v>
      </c>
      <c r="M971" s="1">
        <f ca="1">DATEDIF(表1[[#This Row],[工作时间]],TODAY(),"Y")</f>
        <v>8</v>
      </c>
      <c r="N971" s="1">
        <f ca="1">DATEDIF(表1[[#This Row],[出生日期]],TODAY(),"Y")</f>
        <v>31</v>
      </c>
    </row>
    <row r="972" spans="1:14" ht="16.5" x14ac:dyDescent="0.2">
      <c r="A972" s="1" t="s">
        <v>2153</v>
      </c>
      <c r="B972" s="1" t="s">
        <v>1030</v>
      </c>
      <c r="C972" s="3" t="s">
        <v>48</v>
      </c>
      <c r="D972" s="1" t="str">
        <f>VLOOKUP(表1[[#This Row],[部门]],表2[],2,0)</f>
        <v>生产</v>
      </c>
      <c r="E972" s="1" t="s">
        <v>3485</v>
      </c>
      <c r="F972" s="1" t="s">
        <v>3276</v>
      </c>
      <c r="G972" s="1" t="str">
        <f>IF(MOD(MID(表1[[#This Row],[身份证号]],17,1),2)=1,"男","女")</f>
        <v>男</v>
      </c>
      <c r="H972" s="1" t="str">
        <f>TEXT(MID(表1[[#This Row],[身份证号]],7,8),"0000-00-00")</f>
        <v>1976-07-25</v>
      </c>
      <c r="I972" s="1" t="s">
        <v>3434</v>
      </c>
      <c r="J972" s="6">
        <v>37746</v>
      </c>
      <c r="K972" s="6">
        <v>37746</v>
      </c>
      <c r="L972" s="5">
        <f ca="1">DATEDIF(表1[[#This Row],[入职时间]],TODAY(),"Y")</f>
        <v>15</v>
      </c>
      <c r="M972" s="1">
        <f ca="1">DATEDIF(表1[[#This Row],[工作时间]],TODAY(),"Y")</f>
        <v>15</v>
      </c>
      <c r="N972" s="1">
        <f ca="1">DATEDIF(表1[[#This Row],[出生日期]],TODAY(),"Y")</f>
        <v>42</v>
      </c>
    </row>
    <row r="973" spans="1:14" ht="16.5" x14ac:dyDescent="0.2">
      <c r="A973" s="1" t="s">
        <v>2154</v>
      </c>
      <c r="B973" s="1" t="s">
        <v>1031</v>
      </c>
      <c r="C973" s="3" t="s">
        <v>48</v>
      </c>
      <c r="D973" s="1" t="str">
        <f>VLOOKUP(表1[[#This Row],[部门]],表2[],2,0)</f>
        <v>生产</v>
      </c>
      <c r="E973" s="1" t="s">
        <v>3485</v>
      </c>
      <c r="F973" s="1" t="s">
        <v>3277</v>
      </c>
      <c r="G973" s="1" t="str">
        <f>IF(MOD(MID(表1[[#This Row],[身份证号]],17,1),2)=1,"男","女")</f>
        <v>男</v>
      </c>
      <c r="H973" s="1" t="str">
        <f>TEXT(MID(表1[[#This Row],[身份证号]],7,8),"0000-00-00")</f>
        <v>1977-01-01</v>
      </c>
      <c r="I973" s="1" t="s">
        <v>3434</v>
      </c>
      <c r="J973" s="6">
        <v>37273</v>
      </c>
      <c r="K973" s="6">
        <v>37273</v>
      </c>
      <c r="L973" s="5">
        <f ca="1">DATEDIF(表1[[#This Row],[入职时间]],TODAY(),"Y")</f>
        <v>16</v>
      </c>
      <c r="M973" s="1">
        <f ca="1">DATEDIF(表1[[#This Row],[工作时间]],TODAY(),"Y")</f>
        <v>16</v>
      </c>
      <c r="N973" s="1">
        <f ca="1">DATEDIF(表1[[#This Row],[出生日期]],TODAY(),"Y")</f>
        <v>41</v>
      </c>
    </row>
    <row r="974" spans="1:14" ht="16.5" x14ac:dyDescent="0.2">
      <c r="A974" s="1" t="s">
        <v>2155</v>
      </c>
      <c r="B974" s="1" t="s">
        <v>1032</v>
      </c>
      <c r="C974" s="3" t="s">
        <v>48</v>
      </c>
      <c r="D974" s="1" t="str">
        <f>VLOOKUP(表1[[#This Row],[部门]],表2[],2,0)</f>
        <v>生产</v>
      </c>
      <c r="E974" s="1" t="s">
        <v>3485</v>
      </c>
      <c r="F974" s="1" t="s">
        <v>3278</v>
      </c>
      <c r="G974" s="1" t="str">
        <f>IF(MOD(MID(表1[[#This Row],[身份证号]],17,1),2)=1,"男","女")</f>
        <v>男</v>
      </c>
      <c r="H974" s="1" t="str">
        <f>TEXT(MID(表1[[#This Row],[身份证号]],7,8),"0000-00-00")</f>
        <v>1980-05-10</v>
      </c>
      <c r="I974" s="1" t="s">
        <v>3434</v>
      </c>
      <c r="J974" s="6">
        <v>39672</v>
      </c>
      <c r="K974" s="6">
        <v>39672</v>
      </c>
      <c r="L974" s="5">
        <f ca="1">DATEDIF(表1[[#This Row],[入职时间]],TODAY(),"Y")</f>
        <v>10</v>
      </c>
      <c r="M974" s="1">
        <f ca="1">DATEDIF(表1[[#This Row],[工作时间]],TODAY(),"Y")</f>
        <v>10</v>
      </c>
      <c r="N974" s="1">
        <f ca="1">DATEDIF(表1[[#This Row],[出生日期]],TODAY(),"Y")</f>
        <v>38</v>
      </c>
    </row>
    <row r="975" spans="1:14" ht="16.5" x14ac:dyDescent="0.2">
      <c r="A975" s="1" t="s">
        <v>2156</v>
      </c>
      <c r="B975" s="1" t="s">
        <v>1033</v>
      </c>
      <c r="C975" s="3" t="s">
        <v>48</v>
      </c>
      <c r="D975" s="1" t="str">
        <f>VLOOKUP(表1[[#This Row],[部门]],表2[],2,0)</f>
        <v>生产</v>
      </c>
      <c r="E975" s="1" t="s">
        <v>3485</v>
      </c>
      <c r="F975" s="1" t="s">
        <v>3279</v>
      </c>
      <c r="G975" s="1" t="str">
        <f>IF(MOD(MID(表1[[#This Row],[身份证号]],17,1),2)=1,"男","女")</f>
        <v>男</v>
      </c>
      <c r="H975" s="1" t="str">
        <f>TEXT(MID(表1[[#This Row],[身份证号]],7,8),"0000-00-00")</f>
        <v>1991-07-01</v>
      </c>
      <c r="I975" s="1" t="s">
        <v>3434</v>
      </c>
      <c r="J975" s="6">
        <v>39667</v>
      </c>
      <c r="K975" s="6">
        <v>41193</v>
      </c>
      <c r="L975" s="5">
        <f ca="1">DATEDIF(表1[[#This Row],[入职时间]],TODAY(),"Y")</f>
        <v>10</v>
      </c>
      <c r="M975" s="1">
        <f ca="1">DATEDIF(表1[[#This Row],[工作时间]],TODAY(),"Y")</f>
        <v>5</v>
      </c>
      <c r="N975" s="1">
        <f ca="1">DATEDIF(表1[[#This Row],[出生日期]],TODAY(),"Y")</f>
        <v>27</v>
      </c>
    </row>
    <row r="976" spans="1:14" ht="16.5" x14ac:dyDescent="0.2">
      <c r="A976" s="1" t="s">
        <v>2157</v>
      </c>
      <c r="B976" s="1" t="s">
        <v>1034</v>
      </c>
      <c r="C976" s="3" t="s">
        <v>48</v>
      </c>
      <c r="D976" s="1" t="str">
        <f>VLOOKUP(表1[[#This Row],[部门]],表2[],2,0)</f>
        <v>生产</v>
      </c>
      <c r="E976" s="1" t="s">
        <v>3485</v>
      </c>
      <c r="F976" s="1" t="s">
        <v>3280</v>
      </c>
      <c r="G976" s="1" t="str">
        <f>IF(MOD(MID(表1[[#This Row],[身份证号]],17,1),2)=1,"男","女")</f>
        <v>男</v>
      </c>
      <c r="H976" s="1" t="str">
        <f>TEXT(MID(表1[[#This Row],[身份证号]],7,8),"0000-00-00")</f>
        <v>1991-09-08</v>
      </c>
      <c r="I976" s="1" t="s">
        <v>3434</v>
      </c>
      <c r="J976" s="6">
        <v>42404</v>
      </c>
      <c r="K976" s="6">
        <v>42404</v>
      </c>
      <c r="L976" s="5">
        <f ca="1">DATEDIF(表1[[#This Row],[入职时间]],TODAY(),"Y")</f>
        <v>2</v>
      </c>
      <c r="M976" s="1">
        <f ca="1">DATEDIF(表1[[#This Row],[工作时间]],TODAY(),"Y")</f>
        <v>2</v>
      </c>
      <c r="N976" s="1">
        <f ca="1">DATEDIF(表1[[#This Row],[出生日期]],TODAY(),"Y")</f>
        <v>26</v>
      </c>
    </row>
    <row r="977" spans="1:14" ht="16.5" x14ac:dyDescent="0.2">
      <c r="A977" s="1" t="s">
        <v>2158</v>
      </c>
      <c r="B977" s="1" t="s">
        <v>1035</v>
      </c>
      <c r="C977" s="3" t="s">
        <v>48</v>
      </c>
      <c r="D977" s="1" t="str">
        <f>VLOOKUP(表1[[#This Row],[部门]],表2[],2,0)</f>
        <v>生产</v>
      </c>
      <c r="E977" s="1" t="s">
        <v>3485</v>
      </c>
      <c r="F977" s="1" t="s">
        <v>3281</v>
      </c>
      <c r="G977" s="1" t="str">
        <f>IF(MOD(MID(表1[[#This Row],[身份证号]],17,1),2)=1,"男","女")</f>
        <v>男</v>
      </c>
      <c r="H977" s="1" t="str">
        <f>TEXT(MID(表1[[#This Row],[身份证号]],7,8),"0000-00-00")</f>
        <v>1977-07-30</v>
      </c>
      <c r="I977" s="1" t="s">
        <v>3434</v>
      </c>
      <c r="J977" s="6">
        <v>37183</v>
      </c>
      <c r="K977" s="6">
        <v>37183</v>
      </c>
      <c r="L977" s="5">
        <f ca="1">DATEDIF(表1[[#This Row],[入职时间]],TODAY(),"Y")</f>
        <v>16</v>
      </c>
      <c r="M977" s="1">
        <f ca="1">DATEDIF(表1[[#This Row],[工作时间]],TODAY(),"Y")</f>
        <v>16</v>
      </c>
      <c r="N977" s="1">
        <f ca="1">DATEDIF(表1[[#This Row],[出生日期]],TODAY(),"Y")</f>
        <v>41</v>
      </c>
    </row>
    <row r="978" spans="1:14" ht="16.5" x14ac:dyDescent="0.2">
      <c r="A978" s="1" t="s">
        <v>2159</v>
      </c>
      <c r="B978" s="1" t="s">
        <v>1036</v>
      </c>
      <c r="C978" s="3" t="s">
        <v>48</v>
      </c>
      <c r="D978" s="1" t="str">
        <f>VLOOKUP(表1[[#This Row],[部门]],表2[],2,0)</f>
        <v>生产</v>
      </c>
      <c r="E978" s="1" t="s">
        <v>3485</v>
      </c>
      <c r="F978" s="1" t="s">
        <v>3282</v>
      </c>
      <c r="G978" s="1" t="str">
        <f>IF(MOD(MID(表1[[#This Row],[身份证号]],17,1),2)=1,"男","女")</f>
        <v>男</v>
      </c>
      <c r="H978" s="1" t="str">
        <f>TEXT(MID(表1[[#This Row],[身份证号]],7,8),"0000-00-00")</f>
        <v>1975-12-11</v>
      </c>
      <c r="I978" s="1" t="s">
        <v>3434</v>
      </c>
      <c r="J978" s="6">
        <v>40165</v>
      </c>
      <c r="K978" s="6">
        <v>36848</v>
      </c>
      <c r="L978" s="5">
        <f ca="1">DATEDIF(表1[[#This Row],[入职时间]],TODAY(),"Y")</f>
        <v>8</v>
      </c>
      <c r="M978" s="1">
        <f ca="1">DATEDIF(表1[[#This Row],[工作时间]],TODAY(),"Y")</f>
        <v>17</v>
      </c>
      <c r="N978" s="1">
        <f ca="1">DATEDIF(表1[[#This Row],[出生日期]],TODAY(),"Y")</f>
        <v>42</v>
      </c>
    </row>
    <row r="979" spans="1:14" ht="16.5" x14ac:dyDescent="0.2">
      <c r="A979" s="1" t="s">
        <v>2160</v>
      </c>
      <c r="B979" s="1" t="s">
        <v>1037</v>
      </c>
      <c r="C979" s="3" t="s">
        <v>48</v>
      </c>
      <c r="D979" s="1" t="str">
        <f>VLOOKUP(表1[[#This Row],[部门]],表2[],2,0)</f>
        <v>生产</v>
      </c>
      <c r="E979" s="1" t="s">
        <v>3485</v>
      </c>
      <c r="F979" s="1" t="s">
        <v>3283</v>
      </c>
      <c r="G979" s="1" t="str">
        <f>IF(MOD(MID(表1[[#This Row],[身份证号]],17,1),2)=1,"男","女")</f>
        <v>男</v>
      </c>
      <c r="H979" s="1" t="str">
        <f>TEXT(MID(表1[[#This Row],[身份证号]],7,8),"0000-00-00")</f>
        <v>1979-11-06</v>
      </c>
      <c r="I979" s="1" t="s">
        <v>3434</v>
      </c>
      <c r="J979" s="6">
        <v>38944</v>
      </c>
      <c r="K979" s="6">
        <v>38944</v>
      </c>
      <c r="L979" s="5">
        <f ca="1">DATEDIF(表1[[#This Row],[入职时间]],TODAY(),"Y")</f>
        <v>12</v>
      </c>
      <c r="M979" s="1">
        <f ca="1">DATEDIF(表1[[#This Row],[工作时间]],TODAY(),"Y")</f>
        <v>12</v>
      </c>
      <c r="N979" s="1">
        <f ca="1">DATEDIF(表1[[#This Row],[出生日期]],TODAY(),"Y")</f>
        <v>38</v>
      </c>
    </row>
    <row r="980" spans="1:14" ht="16.5" x14ac:dyDescent="0.2">
      <c r="A980" s="1" t="s">
        <v>2161</v>
      </c>
      <c r="B980" s="1" t="s">
        <v>1038</v>
      </c>
      <c r="C980" s="3" t="s">
        <v>48</v>
      </c>
      <c r="D980" s="1" t="str">
        <f>VLOOKUP(表1[[#This Row],[部门]],表2[],2,0)</f>
        <v>生产</v>
      </c>
      <c r="E980" s="1" t="s">
        <v>3485</v>
      </c>
      <c r="F980" s="1" t="s">
        <v>3284</v>
      </c>
      <c r="G980" s="1" t="str">
        <f>IF(MOD(MID(表1[[#This Row],[身份证号]],17,1),2)=1,"男","女")</f>
        <v>男</v>
      </c>
      <c r="H980" s="1" t="str">
        <f>TEXT(MID(表1[[#This Row],[身份证号]],7,8),"0000-00-00")</f>
        <v>1986-11-01</v>
      </c>
      <c r="I980" s="1" t="s">
        <v>3434</v>
      </c>
      <c r="J980" s="6">
        <v>41161</v>
      </c>
      <c r="K980" s="6">
        <v>41161</v>
      </c>
      <c r="L980" s="5">
        <f ca="1">DATEDIF(表1[[#This Row],[入职时间]],TODAY(),"Y")</f>
        <v>5</v>
      </c>
      <c r="M980" s="1">
        <f ca="1">DATEDIF(表1[[#This Row],[工作时间]],TODAY(),"Y")</f>
        <v>5</v>
      </c>
      <c r="N980" s="1">
        <f ca="1">DATEDIF(表1[[#This Row],[出生日期]],TODAY(),"Y")</f>
        <v>31</v>
      </c>
    </row>
    <row r="981" spans="1:14" ht="16.5" x14ac:dyDescent="0.2">
      <c r="A981" s="1" t="s">
        <v>2162</v>
      </c>
      <c r="B981" s="1" t="s">
        <v>1039</v>
      </c>
      <c r="C981" s="3" t="s">
        <v>48</v>
      </c>
      <c r="D981" s="1" t="str">
        <f>VLOOKUP(表1[[#This Row],[部门]],表2[],2,0)</f>
        <v>生产</v>
      </c>
      <c r="E981" s="1" t="s">
        <v>3485</v>
      </c>
      <c r="F981" s="1" t="s">
        <v>3285</v>
      </c>
      <c r="G981" s="1" t="str">
        <f>IF(MOD(MID(表1[[#This Row],[身份证号]],17,1),2)=1,"男","女")</f>
        <v>男</v>
      </c>
      <c r="H981" s="1" t="str">
        <f>TEXT(MID(表1[[#This Row],[身份证号]],7,8),"0000-00-00")</f>
        <v>1983-03-06</v>
      </c>
      <c r="I981" s="1" t="s">
        <v>3434</v>
      </c>
      <c r="J981" s="6">
        <v>39281</v>
      </c>
      <c r="K981" s="6">
        <v>39281</v>
      </c>
      <c r="L981" s="5">
        <f ca="1">DATEDIF(表1[[#This Row],[入职时间]],TODAY(),"Y")</f>
        <v>11</v>
      </c>
      <c r="M981" s="1">
        <f ca="1">DATEDIF(表1[[#This Row],[工作时间]],TODAY(),"Y")</f>
        <v>11</v>
      </c>
      <c r="N981" s="1">
        <f ca="1">DATEDIF(表1[[#This Row],[出生日期]],TODAY(),"Y")</f>
        <v>35</v>
      </c>
    </row>
    <row r="982" spans="1:14" ht="16.5" x14ac:dyDescent="0.2">
      <c r="A982" s="1" t="s">
        <v>2163</v>
      </c>
      <c r="B982" s="1" t="s">
        <v>1040</v>
      </c>
      <c r="C982" s="3" t="s">
        <v>48</v>
      </c>
      <c r="D982" s="1" t="str">
        <f>VLOOKUP(表1[[#This Row],[部门]],表2[],2,0)</f>
        <v>生产</v>
      </c>
      <c r="E982" s="1" t="s">
        <v>3485</v>
      </c>
      <c r="F982" s="1" t="s">
        <v>3286</v>
      </c>
      <c r="G982" s="1" t="str">
        <f>IF(MOD(MID(表1[[#This Row],[身份证号]],17,1),2)=1,"男","女")</f>
        <v>男</v>
      </c>
      <c r="H982" s="1" t="str">
        <f>TEXT(MID(表1[[#This Row],[身份证号]],7,8),"0000-00-00")</f>
        <v>1994-06-17</v>
      </c>
      <c r="I982" s="1" t="s">
        <v>3434</v>
      </c>
      <c r="J982" s="6">
        <v>42413</v>
      </c>
      <c r="K982" s="6">
        <v>42413</v>
      </c>
      <c r="L982" s="5">
        <f ca="1">DATEDIF(表1[[#This Row],[入职时间]],TODAY(),"Y")</f>
        <v>2</v>
      </c>
      <c r="M982" s="1">
        <f ca="1">DATEDIF(表1[[#This Row],[工作时间]],TODAY(),"Y")</f>
        <v>2</v>
      </c>
      <c r="N982" s="1">
        <f ca="1">DATEDIF(表1[[#This Row],[出生日期]],TODAY(),"Y")</f>
        <v>24</v>
      </c>
    </row>
    <row r="983" spans="1:14" ht="16.5" x14ac:dyDescent="0.2">
      <c r="A983" s="1" t="s">
        <v>2164</v>
      </c>
      <c r="B983" s="1" t="s">
        <v>1041</v>
      </c>
      <c r="C983" s="3" t="s">
        <v>48</v>
      </c>
      <c r="D983" s="1" t="str">
        <f>VLOOKUP(表1[[#This Row],[部门]],表2[],2,0)</f>
        <v>生产</v>
      </c>
      <c r="E983" s="1" t="s">
        <v>3485</v>
      </c>
      <c r="F983" s="1" t="s">
        <v>3287</v>
      </c>
      <c r="G983" s="1" t="str">
        <f>IF(MOD(MID(表1[[#This Row],[身份证号]],17,1),2)=1,"男","女")</f>
        <v>男</v>
      </c>
      <c r="H983" s="1" t="str">
        <f>TEXT(MID(表1[[#This Row],[身份证号]],7,8),"0000-00-00")</f>
        <v>1984-01-02</v>
      </c>
      <c r="I983" s="1" t="s">
        <v>3434</v>
      </c>
      <c r="J983" s="6">
        <v>39062</v>
      </c>
      <c r="K983" s="6">
        <v>39062</v>
      </c>
      <c r="L983" s="5">
        <f ca="1">DATEDIF(表1[[#This Row],[入职时间]],TODAY(),"Y")</f>
        <v>11</v>
      </c>
      <c r="M983" s="1">
        <f ca="1">DATEDIF(表1[[#This Row],[工作时间]],TODAY(),"Y")</f>
        <v>11</v>
      </c>
      <c r="N983" s="1">
        <f ca="1">DATEDIF(表1[[#This Row],[出生日期]],TODAY(),"Y")</f>
        <v>34</v>
      </c>
    </row>
    <row r="984" spans="1:14" ht="16.5" x14ac:dyDescent="0.2">
      <c r="A984" s="1" t="s">
        <v>2165</v>
      </c>
      <c r="B984" s="1" t="s">
        <v>1042</v>
      </c>
      <c r="C984" s="3" t="s">
        <v>48</v>
      </c>
      <c r="D984" s="1" t="str">
        <f>VLOOKUP(表1[[#This Row],[部门]],表2[],2,0)</f>
        <v>生产</v>
      </c>
      <c r="E984" s="1" t="s">
        <v>3485</v>
      </c>
      <c r="F984" s="1" t="s">
        <v>3288</v>
      </c>
      <c r="G984" s="1" t="str">
        <f>IF(MOD(MID(表1[[#This Row],[身份证号]],17,1),2)=1,"男","女")</f>
        <v>男</v>
      </c>
      <c r="H984" s="1" t="str">
        <f>TEXT(MID(表1[[#This Row],[身份证号]],7,8),"0000-00-00")</f>
        <v>1986-04-21</v>
      </c>
      <c r="I984" s="1" t="s">
        <v>3434</v>
      </c>
      <c r="J984" s="6">
        <v>39471</v>
      </c>
      <c r="K984" s="6">
        <v>39471</v>
      </c>
      <c r="L984" s="5">
        <f ca="1">DATEDIF(表1[[#This Row],[入职时间]],TODAY(),"Y")</f>
        <v>10</v>
      </c>
      <c r="M984" s="1">
        <f ca="1">DATEDIF(表1[[#This Row],[工作时间]],TODAY(),"Y")</f>
        <v>10</v>
      </c>
      <c r="N984" s="1">
        <f ca="1">DATEDIF(表1[[#This Row],[出生日期]],TODAY(),"Y")</f>
        <v>32</v>
      </c>
    </row>
    <row r="985" spans="1:14" ht="16.5" x14ac:dyDescent="0.2">
      <c r="A985" s="1" t="s">
        <v>2166</v>
      </c>
      <c r="B985" s="1" t="s">
        <v>1043</v>
      </c>
      <c r="C985" s="3" t="s">
        <v>48</v>
      </c>
      <c r="D985" s="1" t="str">
        <f>VLOOKUP(表1[[#This Row],[部门]],表2[],2,0)</f>
        <v>生产</v>
      </c>
      <c r="E985" s="1" t="s">
        <v>3485</v>
      </c>
      <c r="F985" s="1" t="s">
        <v>3289</v>
      </c>
      <c r="G985" s="1" t="str">
        <f>IF(MOD(MID(表1[[#This Row],[身份证号]],17,1),2)=1,"男","女")</f>
        <v>男</v>
      </c>
      <c r="H985" s="1" t="str">
        <f>TEXT(MID(表1[[#This Row],[身份证号]],7,8),"0000-00-00")</f>
        <v>1976-07-31</v>
      </c>
      <c r="I985" s="1" t="s">
        <v>3434</v>
      </c>
      <c r="J985" s="6">
        <v>41507</v>
      </c>
      <c r="K985" s="6">
        <v>36579</v>
      </c>
      <c r="L985" s="5">
        <f ca="1">DATEDIF(表1[[#This Row],[入职时间]],TODAY(),"Y")</f>
        <v>5</v>
      </c>
      <c r="M985" s="1">
        <f ca="1">DATEDIF(表1[[#This Row],[工作时间]],TODAY(),"Y")</f>
        <v>18</v>
      </c>
      <c r="N985" s="1">
        <f ca="1">DATEDIF(表1[[#This Row],[出生日期]],TODAY(),"Y")</f>
        <v>42</v>
      </c>
    </row>
    <row r="986" spans="1:14" ht="16.5" x14ac:dyDescent="0.2">
      <c r="A986" s="1" t="s">
        <v>2167</v>
      </c>
      <c r="B986" s="1" t="s">
        <v>1044</v>
      </c>
      <c r="C986" s="3" t="s">
        <v>48</v>
      </c>
      <c r="D986" s="1" t="str">
        <f>VLOOKUP(表1[[#This Row],[部门]],表2[],2,0)</f>
        <v>生产</v>
      </c>
      <c r="E986" s="1" t="s">
        <v>3485</v>
      </c>
      <c r="F986" s="1" t="s">
        <v>3290</v>
      </c>
      <c r="G986" s="1" t="str">
        <f>IF(MOD(MID(表1[[#This Row],[身份证号]],17,1),2)=1,"男","女")</f>
        <v>男</v>
      </c>
      <c r="H986" s="1" t="str">
        <f>TEXT(MID(表1[[#This Row],[身份证号]],7,8),"0000-00-00")</f>
        <v>1979-01-24</v>
      </c>
      <c r="I986" s="1" t="s">
        <v>3434</v>
      </c>
      <c r="J986" s="6">
        <v>38125</v>
      </c>
      <c r="K986" s="6">
        <v>38125</v>
      </c>
      <c r="L986" s="5">
        <f ca="1">DATEDIF(表1[[#This Row],[入职时间]],TODAY(),"Y")</f>
        <v>14</v>
      </c>
      <c r="M986" s="1">
        <f ca="1">DATEDIF(表1[[#This Row],[工作时间]],TODAY(),"Y")</f>
        <v>14</v>
      </c>
      <c r="N986" s="1">
        <f ca="1">DATEDIF(表1[[#This Row],[出生日期]],TODAY(),"Y")</f>
        <v>39</v>
      </c>
    </row>
    <row r="987" spans="1:14" ht="16.5" x14ac:dyDescent="0.2">
      <c r="A987" s="1" t="s">
        <v>2168</v>
      </c>
      <c r="B987" s="1" t="s">
        <v>1045</v>
      </c>
      <c r="C987" s="3" t="s">
        <v>48</v>
      </c>
      <c r="D987" s="1" t="str">
        <f>VLOOKUP(表1[[#This Row],[部门]],表2[],2,0)</f>
        <v>生产</v>
      </c>
      <c r="E987" s="1" t="s">
        <v>3485</v>
      </c>
      <c r="F987" s="1" t="s">
        <v>3291</v>
      </c>
      <c r="G987" s="1" t="str">
        <f>IF(MOD(MID(表1[[#This Row],[身份证号]],17,1),2)=1,"男","女")</f>
        <v>男</v>
      </c>
      <c r="H987" s="1" t="str">
        <f>TEXT(MID(表1[[#This Row],[身份证号]],7,8),"0000-00-00")</f>
        <v>1987-08-11</v>
      </c>
      <c r="I987" s="1" t="s">
        <v>3434</v>
      </c>
      <c r="J987" s="6">
        <v>41616</v>
      </c>
      <c r="K987" s="6">
        <v>40438</v>
      </c>
      <c r="L987" s="5">
        <f ca="1">DATEDIF(表1[[#This Row],[入职时间]],TODAY(),"Y")</f>
        <v>4</v>
      </c>
      <c r="M987" s="1">
        <f ca="1">DATEDIF(表1[[#This Row],[工作时间]],TODAY(),"Y")</f>
        <v>7</v>
      </c>
      <c r="N987" s="1">
        <f ca="1">DATEDIF(表1[[#This Row],[出生日期]],TODAY(),"Y")</f>
        <v>31</v>
      </c>
    </row>
    <row r="988" spans="1:14" ht="16.5" x14ac:dyDescent="0.2">
      <c r="A988" s="1" t="s">
        <v>2169</v>
      </c>
      <c r="B988" s="1" t="s">
        <v>1046</v>
      </c>
      <c r="C988" s="3" t="s">
        <v>48</v>
      </c>
      <c r="D988" s="1" t="str">
        <f>VLOOKUP(表1[[#This Row],[部门]],表2[],2,0)</f>
        <v>生产</v>
      </c>
      <c r="E988" s="1" t="s">
        <v>3485</v>
      </c>
      <c r="F988" s="1" t="s">
        <v>3292</v>
      </c>
      <c r="G988" s="1" t="str">
        <f>IF(MOD(MID(表1[[#This Row],[身份证号]],17,1),2)=1,"男","女")</f>
        <v>男</v>
      </c>
      <c r="H988" s="1" t="str">
        <f>TEXT(MID(表1[[#This Row],[身份证号]],7,8),"0000-00-00")</f>
        <v>1991-06-24</v>
      </c>
      <c r="I988" s="1" t="s">
        <v>3434</v>
      </c>
      <c r="J988" s="6">
        <v>42056</v>
      </c>
      <c r="K988" s="6">
        <v>42056</v>
      </c>
      <c r="L988" s="5">
        <f ca="1">DATEDIF(表1[[#This Row],[入职时间]],TODAY(),"Y")</f>
        <v>3</v>
      </c>
      <c r="M988" s="1">
        <f ca="1">DATEDIF(表1[[#This Row],[工作时间]],TODAY(),"Y")</f>
        <v>3</v>
      </c>
      <c r="N988" s="1">
        <f ca="1">DATEDIF(表1[[#This Row],[出生日期]],TODAY(),"Y")</f>
        <v>27</v>
      </c>
    </row>
    <row r="989" spans="1:14" ht="16.5" x14ac:dyDescent="0.2">
      <c r="A989" s="1" t="s">
        <v>2170</v>
      </c>
      <c r="B989" s="1" t="s">
        <v>1047</v>
      </c>
      <c r="C989" s="3" t="s">
        <v>48</v>
      </c>
      <c r="D989" s="1" t="str">
        <f>VLOOKUP(表1[[#This Row],[部门]],表2[],2,0)</f>
        <v>生产</v>
      </c>
      <c r="E989" s="1" t="s">
        <v>3485</v>
      </c>
      <c r="F989" s="1" t="s">
        <v>3293</v>
      </c>
      <c r="G989" s="1" t="str">
        <f>IF(MOD(MID(表1[[#This Row],[身份证号]],17,1),2)=1,"男","女")</f>
        <v>男</v>
      </c>
      <c r="H989" s="1" t="str">
        <f>TEXT(MID(表1[[#This Row],[身份证号]],7,8),"0000-00-00")</f>
        <v>1991-02-01</v>
      </c>
      <c r="I989" s="1" t="s">
        <v>3434</v>
      </c>
      <c r="J989" s="6">
        <v>42688</v>
      </c>
      <c r="K989" s="6">
        <v>42688</v>
      </c>
      <c r="L989" s="5">
        <f ca="1">DATEDIF(表1[[#This Row],[入职时间]],TODAY(),"Y")</f>
        <v>1</v>
      </c>
      <c r="M989" s="1">
        <f ca="1">DATEDIF(表1[[#This Row],[工作时间]],TODAY(),"Y")</f>
        <v>1</v>
      </c>
      <c r="N989" s="1">
        <f ca="1">DATEDIF(表1[[#This Row],[出生日期]],TODAY(),"Y")</f>
        <v>27</v>
      </c>
    </row>
    <row r="990" spans="1:14" ht="16.5" x14ac:dyDescent="0.2">
      <c r="A990" s="1" t="s">
        <v>2171</v>
      </c>
      <c r="B990" s="1" t="s">
        <v>1048</v>
      </c>
      <c r="C990" s="3" t="s">
        <v>48</v>
      </c>
      <c r="D990" s="1" t="str">
        <f>VLOOKUP(表1[[#This Row],[部门]],表2[],2,0)</f>
        <v>生产</v>
      </c>
      <c r="E990" s="1" t="s">
        <v>3485</v>
      </c>
      <c r="F990" s="1" t="s">
        <v>3294</v>
      </c>
      <c r="G990" s="1" t="str">
        <f>IF(MOD(MID(表1[[#This Row],[身份证号]],17,1),2)=1,"男","女")</f>
        <v>男</v>
      </c>
      <c r="H990" s="1" t="str">
        <f>TEXT(MID(表1[[#This Row],[身份证号]],7,8),"0000-00-00")</f>
        <v>1979-04-07</v>
      </c>
      <c r="I990" s="1" t="s">
        <v>3434</v>
      </c>
      <c r="J990" s="6">
        <v>40746</v>
      </c>
      <c r="K990" s="6">
        <v>37897</v>
      </c>
      <c r="L990" s="5">
        <f ca="1">DATEDIF(表1[[#This Row],[入职时间]],TODAY(),"Y")</f>
        <v>7</v>
      </c>
      <c r="M990" s="1">
        <f ca="1">DATEDIF(表1[[#This Row],[工作时间]],TODAY(),"Y")</f>
        <v>14</v>
      </c>
      <c r="N990" s="1">
        <f ca="1">DATEDIF(表1[[#This Row],[出生日期]],TODAY(),"Y")</f>
        <v>39</v>
      </c>
    </row>
    <row r="991" spans="1:14" ht="16.5" x14ac:dyDescent="0.2">
      <c r="A991" s="1" t="s">
        <v>2172</v>
      </c>
      <c r="B991" s="1" t="s">
        <v>1049</v>
      </c>
      <c r="C991" s="3" t="s">
        <v>48</v>
      </c>
      <c r="D991" s="1" t="str">
        <f>VLOOKUP(表1[[#This Row],[部门]],表2[],2,0)</f>
        <v>生产</v>
      </c>
      <c r="E991" s="1" t="s">
        <v>3485</v>
      </c>
      <c r="F991" s="1" t="s">
        <v>3295</v>
      </c>
      <c r="G991" s="1" t="str">
        <f>IF(MOD(MID(表1[[#This Row],[身份证号]],17,1),2)=1,"男","女")</f>
        <v>男</v>
      </c>
      <c r="H991" s="1" t="str">
        <f>TEXT(MID(表1[[#This Row],[身份证号]],7,8),"0000-00-00")</f>
        <v>1988-09-12</v>
      </c>
      <c r="I991" s="1" t="s">
        <v>3434</v>
      </c>
      <c r="J991" s="6">
        <v>42121</v>
      </c>
      <c r="K991" s="6">
        <v>42121</v>
      </c>
      <c r="L991" s="5">
        <f ca="1">DATEDIF(表1[[#This Row],[入职时间]],TODAY(),"Y")</f>
        <v>3</v>
      </c>
      <c r="M991" s="1">
        <f ca="1">DATEDIF(表1[[#This Row],[工作时间]],TODAY(),"Y")</f>
        <v>3</v>
      </c>
      <c r="N991" s="1">
        <f ca="1">DATEDIF(表1[[#This Row],[出生日期]],TODAY(),"Y")</f>
        <v>29</v>
      </c>
    </row>
    <row r="992" spans="1:14" ht="16.5" x14ac:dyDescent="0.2">
      <c r="A992" s="1" t="s">
        <v>2173</v>
      </c>
      <c r="B992" s="1" t="s">
        <v>1050</v>
      </c>
      <c r="C992" s="3" t="s">
        <v>48</v>
      </c>
      <c r="D992" s="1" t="str">
        <f>VLOOKUP(表1[[#This Row],[部门]],表2[],2,0)</f>
        <v>生产</v>
      </c>
      <c r="E992" s="1" t="s">
        <v>3485</v>
      </c>
      <c r="F992" s="1" t="s">
        <v>3296</v>
      </c>
      <c r="G992" s="1" t="str">
        <f>IF(MOD(MID(表1[[#This Row],[身份证号]],17,1),2)=1,"男","女")</f>
        <v>男</v>
      </c>
      <c r="H992" s="1" t="str">
        <f>TEXT(MID(表1[[#This Row],[身份证号]],7,8),"0000-00-00")</f>
        <v>1979-02-26</v>
      </c>
      <c r="I992" s="1" t="s">
        <v>3434</v>
      </c>
      <c r="J992" s="6">
        <v>41093</v>
      </c>
      <c r="K992" s="6">
        <v>38796</v>
      </c>
      <c r="L992" s="5">
        <f ca="1">DATEDIF(表1[[#This Row],[入职时间]],TODAY(),"Y")</f>
        <v>6</v>
      </c>
      <c r="M992" s="1">
        <f ca="1">DATEDIF(表1[[#This Row],[工作时间]],TODAY(),"Y")</f>
        <v>12</v>
      </c>
      <c r="N992" s="1">
        <f ca="1">DATEDIF(表1[[#This Row],[出生日期]],TODAY(),"Y")</f>
        <v>39</v>
      </c>
    </row>
    <row r="993" spans="1:14" ht="16.5" x14ac:dyDescent="0.2">
      <c r="A993" s="1" t="s">
        <v>2174</v>
      </c>
      <c r="B993" s="1" t="s">
        <v>1051</v>
      </c>
      <c r="C993" s="3" t="s">
        <v>48</v>
      </c>
      <c r="D993" s="1" t="str">
        <f>VLOOKUP(表1[[#This Row],[部门]],表2[],2,0)</f>
        <v>生产</v>
      </c>
      <c r="E993" s="1" t="s">
        <v>3485</v>
      </c>
      <c r="F993" s="1" t="s">
        <v>3297</v>
      </c>
      <c r="G993" s="1" t="str">
        <f>IF(MOD(MID(表1[[#This Row],[身份证号]],17,1),2)=1,"男","女")</f>
        <v>男</v>
      </c>
      <c r="H993" s="1" t="str">
        <f>TEXT(MID(表1[[#This Row],[身份证号]],7,8),"0000-00-00")</f>
        <v>1987-09-12</v>
      </c>
      <c r="I993" s="1" t="s">
        <v>3434</v>
      </c>
      <c r="J993" s="6">
        <v>39835</v>
      </c>
      <c r="K993" s="6">
        <v>39835</v>
      </c>
      <c r="L993" s="5">
        <f ca="1">DATEDIF(表1[[#This Row],[入职时间]],TODAY(),"Y")</f>
        <v>9</v>
      </c>
      <c r="M993" s="1">
        <f ca="1">DATEDIF(表1[[#This Row],[工作时间]],TODAY(),"Y")</f>
        <v>9</v>
      </c>
      <c r="N993" s="1">
        <f ca="1">DATEDIF(表1[[#This Row],[出生日期]],TODAY(),"Y")</f>
        <v>30</v>
      </c>
    </row>
    <row r="994" spans="1:14" ht="16.5" x14ac:dyDescent="0.2">
      <c r="A994" s="1" t="s">
        <v>2175</v>
      </c>
      <c r="B994" s="1" t="s">
        <v>1052</v>
      </c>
      <c r="C994" s="3" t="s">
        <v>48</v>
      </c>
      <c r="D994" s="1" t="str">
        <f>VLOOKUP(表1[[#This Row],[部门]],表2[],2,0)</f>
        <v>生产</v>
      </c>
      <c r="E994" s="1" t="s">
        <v>3485</v>
      </c>
      <c r="F994" s="1" t="s">
        <v>3298</v>
      </c>
      <c r="G994" s="1" t="str">
        <f>IF(MOD(MID(表1[[#This Row],[身份证号]],17,1),2)=1,"男","女")</f>
        <v>男</v>
      </c>
      <c r="H994" s="1" t="str">
        <f>TEXT(MID(表1[[#This Row],[身份证号]],7,8),"0000-00-00")</f>
        <v>1992-05-05</v>
      </c>
      <c r="I994" s="1" t="s">
        <v>3434</v>
      </c>
      <c r="J994" s="6">
        <v>42173</v>
      </c>
      <c r="K994" s="6">
        <v>42173</v>
      </c>
      <c r="L994" s="5">
        <f ca="1">DATEDIF(表1[[#This Row],[入职时间]],TODAY(),"Y")</f>
        <v>3</v>
      </c>
      <c r="M994" s="1">
        <f ca="1">DATEDIF(表1[[#This Row],[工作时间]],TODAY(),"Y")</f>
        <v>3</v>
      </c>
      <c r="N994" s="1">
        <f ca="1">DATEDIF(表1[[#This Row],[出生日期]],TODAY(),"Y")</f>
        <v>26</v>
      </c>
    </row>
    <row r="995" spans="1:14" ht="16.5" x14ac:dyDescent="0.2">
      <c r="A995" s="1" t="s">
        <v>2176</v>
      </c>
      <c r="B995" s="1" t="s">
        <v>1053</v>
      </c>
      <c r="C995" s="3" t="s">
        <v>48</v>
      </c>
      <c r="D995" s="1" t="str">
        <f>VLOOKUP(表1[[#This Row],[部门]],表2[],2,0)</f>
        <v>生产</v>
      </c>
      <c r="E995" s="1" t="s">
        <v>3485</v>
      </c>
      <c r="F995" s="1" t="s">
        <v>3299</v>
      </c>
      <c r="G995" s="1" t="str">
        <f>IF(MOD(MID(表1[[#This Row],[身份证号]],17,1),2)=1,"男","女")</f>
        <v>男</v>
      </c>
      <c r="H995" s="1" t="str">
        <f>TEXT(MID(表1[[#This Row],[身份证号]],7,8),"0000-00-00")</f>
        <v>1989-01-10</v>
      </c>
      <c r="I995" s="1" t="s">
        <v>3434</v>
      </c>
      <c r="J995" s="6">
        <v>41701</v>
      </c>
      <c r="K995" s="6">
        <v>41701</v>
      </c>
      <c r="L995" s="5">
        <f ca="1">DATEDIF(表1[[#This Row],[入职时间]],TODAY(),"Y")</f>
        <v>4</v>
      </c>
      <c r="M995" s="1">
        <f ca="1">DATEDIF(表1[[#This Row],[工作时间]],TODAY(),"Y")</f>
        <v>4</v>
      </c>
      <c r="N995" s="1">
        <f ca="1">DATEDIF(表1[[#This Row],[出生日期]],TODAY(),"Y")</f>
        <v>29</v>
      </c>
    </row>
    <row r="996" spans="1:14" ht="16.5" x14ac:dyDescent="0.2">
      <c r="A996" s="1" t="s">
        <v>2177</v>
      </c>
      <c r="B996" s="1" t="s">
        <v>1054</v>
      </c>
      <c r="C996" s="3" t="s">
        <v>48</v>
      </c>
      <c r="D996" s="1" t="str">
        <f>VLOOKUP(表1[[#This Row],[部门]],表2[],2,0)</f>
        <v>生产</v>
      </c>
      <c r="E996" s="1" t="s">
        <v>3485</v>
      </c>
      <c r="F996" s="1" t="s">
        <v>3300</v>
      </c>
      <c r="G996" s="1" t="str">
        <f>IF(MOD(MID(表1[[#This Row],[身份证号]],17,1),2)=1,"男","女")</f>
        <v>男</v>
      </c>
      <c r="H996" s="1" t="str">
        <f>TEXT(MID(表1[[#This Row],[身份证号]],7,8),"0000-00-00")</f>
        <v>1978-11-20</v>
      </c>
      <c r="I996" s="1" t="s">
        <v>3434</v>
      </c>
      <c r="J996" s="6">
        <v>42481</v>
      </c>
      <c r="K996" s="6">
        <v>36749</v>
      </c>
      <c r="L996" s="5">
        <f ca="1">DATEDIF(表1[[#This Row],[入职时间]],TODAY(),"Y")</f>
        <v>2</v>
      </c>
      <c r="M996" s="1">
        <f ca="1">DATEDIF(表1[[#This Row],[工作时间]],TODAY(),"Y")</f>
        <v>18</v>
      </c>
      <c r="N996" s="1">
        <f ca="1">DATEDIF(表1[[#This Row],[出生日期]],TODAY(),"Y")</f>
        <v>39</v>
      </c>
    </row>
    <row r="997" spans="1:14" ht="16.5" x14ac:dyDescent="0.2">
      <c r="A997" s="1" t="s">
        <v>2178</v>
      </c>
      <c r="B997" s="1" t="s">
        <v>1055</v>
      </c>
      <c r="C997" s="3" t="s">
        <v>48</v>
      </c>
      <c r="D997" s="1" t="str">
        <f>VLOOKUP(表1[[#This Row],[部门]],表2[],2,0)</f>
        <v>生产</v>
      </c>
      <c r="E997" s="1" t="s">
        <v>3485</v>
      </c>
      <c r="F997" s="1" t="s">
        <v>3301</v>
      </c>
      <c r="G997" s="1" t="str">
        <f>IF(MOD(MID(表1[[#This Row],[身份证号]],17,1),2)=1,"男","女")</f>
        <v>男</v>
      </c>
      <c r="H997" s="1" t="str">
        <f>TEXT(MID(表1[[#This Row],[身份证号]],7,8),"0000-00-00")</f>
        <v>1978-02-13</v>
      </c>
      <c r="I997" s="1" t="s">
        <v>3434</v>
      </c>
      <c r="J997" s="6">
        <v>40661</v>
      </c>
      <c r="K997" s="6">
        <v>37958</v>
      </c>
      <c r="L997" s="5">
        <f ca="1">DATEDIF(表1[[#This Row],[入职时间]],TODAY(),"Y")</f>
        <v>7</v>
      </c>
      <c r="M997" s="1">
        <f ca="1">DATEDIF(表1[[#This Row],[工作时间]],TODAY(),"Y")</f>
        <v>14</v>
      </c>
      <c r="N997" s="1">
        <f ca="1">DATEDIF(表1[[#This Row],[出生日期]],TODAY(),"Y")</f>
        <v>40</v>
      </c>
    </row>
    <row r="998" spans="1:14" ht="16.5" x14ac:dyDescent="0.2">
      <c r="A998" s="1" t="s">
        <v>2179</v>
      </c>
      <c r="B998" s="1" t="s">
        <v>1056</v>
      </c>
      <c r="C998" s="3" t="s">
        <v>48</v>
      </c>
      <c r="D998" s="1" t="str">
        <f>VLOOKUP(表1[[#This Row],[部门]],表2[],2,0)</f>
        <v>生产</v>
      </c>
      <c r="E998" s="1" t="s">
        <v>3485</v>
      </c>
      <c r="F998" s="1" t="s">
        <v>3302</v>
      </c>
      <c r="G998" s="1" t="str">
        <f>IF(MOD(MID(表1[[#This Row],[身份证号]],17,1),2)=1,"男","女")</f>
        <v>男</v>
      </c>
      <c r="H998" s="1" t="str">
        <f>TEXT(MID(表1[[#This Row],[身份证号]],7,8),"0000-00-00")</f>
        <v>1975-07-28</v>
      </c>
      <c r="I998" s="1" t="s">
        <v>3434</v>
      </c>
      <c r="J998" s="6">
        <v>37946</v>
      </c>
      <c r="K998" s="6">
        <v>37946</v>
      </c>
      <c r="L998" s="5">
        <f ca="1">DATEDIF(表1[[#This Row],[入职时间]],TODAY(),"Y")</f>
        <v>14</v>
      </c>
      <c r="M998" s="1">
        <f ca="1">DATEDIF(表1[[#This Row],[工作时间]],TODAY(),"Y")</f>
        <v>14</v>
      </c>
      <c r="N998" s="1">
        <f ca="1">DATEDIF(表1[[#This Row],[出生日期]],TODAY(),"Y")</f>
        <v>43</v>
      </c>
    </row>
    <row r="999" spans="1:14" ht="16.5" x14ac:dyDescent="0.2">
      <c r="A999" s="1" t="s">
        <v>2180</v>
      </c>
      <c r="B999" s="1" t="s">
        <v>1057</v>
      </c>
      <c r="C999" s="3" t="s">
        <v>48</v>
      </c>
      <c r="D999" s="1" t="str">
        <f>VLOOKUP(表1[[#This Row],[部门]],表2[],2,0)</f>
        <v>生产</v>
      </c>
      <c r="E999" s="1" t="s">
        <v>3485</v>
      </c>
      <c r="F999" s="1" t="s">
        <v>3303</v>
      </c>
      <c r="G999" s="1" t="str">
        <f>IF(MOD(MID(表1[[#This Row],[身份证号]],17,1),2)=1,"男","女")</f>
        <v>男</v>
      </c>
      <c r="H999" s="1" t="str">
        <f>TEXT(MID(表1[[#This Row],[身份证号]],7,8),"0000-00-00")</f>
        <v>1976-06-15</v>
      </c>
      <c r="I999" s="1" t="s">
        <v>3434</v>
      </c>
      <c r="J999" s="6">
        <v>38864</v>
      </c>
      <c r="K999" s="6">
        <v>38179</v>
      </c>
      <c r="L999" s="5">
        <f ca="1">DATEDIF(表1[[#This Row],[入职时间]],TODAY(),"Y")</f>
        <v>12</v>
      </c>
      <c r="M999" s="1">
        <f ca="1">DATEDIF(表1[[#This Row],[工作时间]],TODAY(),"Y")</f>
        <v>14</v>
      </c>
      <c r="N999" s="1">
        <f ca="1">DATEDIF(表1[[#This Row],[出生日期]],TODAY(),"Y")</f>
        <v>42</v>
      </c>
    </row>
    <row r="1000" spans="1:14" ht="16.5" x14ac:dyDescent="0.2">
      <c r="A1000" s="1" t="s">
        <v>2181</v>
      </c>
      <c r="B1000" s="1" t="s">
        <v>1058</v>
      </c>
      <c r="C1000" s="3" t="s">
        <v>48</v>
      </c>
      <c r="D1000" s="1" t="str">
        <f>VLOOKUP(表1[[#This Row],[部门]],表2[],2,0)</f>
        <v>生产</v>
      </c>
      <c r="E1000" s="1" t="s">
        <v>3485</v>
      </c>
      <c r="F1000" s="1" t="s">
        <v>3304</v>
      </c>
      <c r="G1000" s="1" t="str">
        <f>IF(MOD(MID(表1[[#This Row],[身份证号]],17,1),2)=1,"男","女")</f>
        <v>男</v>
      </c>
      <c r="H1000" s="1" t="str">
        <f>TEXT(MID(表1[[#This Row],[身份证号]],7,8),"0000-00-00")</f>
        <v>1985-04-12</v>
      </c>
      <c r="I1000" s="1" t="s">
        <v>3434</v>
      </c>
      <c r="J1000" s="6">
        <v>40524</v>
      </c>
      <c r="K1000" s="6">
        <v>40524</v>
      </c>
      <c r="L1000" s="5">
        <f ca="1">DATEDIF(表1[[#This Row],[入职时间]],TODAY(),"Y")</f>
        <v>7</v>
      </c>
      <c r="M1000" s="1">
        <f ca="1">DATEDIF(表1[[#This Row],[工作时间]],TODAY(),"Y")</f>
        <v>7</v>
      </c>
      <c r="N1000" s="1">
        <f ca="1">DATEDIF(表1[[#This Row],[出生日期]],TODAY(),"Y")</f>
        <v>33</v>
      </c>
    </row>
    <row r="1001" spans="1:14" ht="16.5" x14ac:dyDescent="0.2">
      <c r="A1001" s="1" t="s">
        <v>2182</v>
      </c>
      <c r="B1001" s="1" t="s">
        <v>1059</v>
      </c>
      <c r="C1001" s="3" t="s">
        <v>48</v>
      </c>
      <c r="D1001" s="1" t="str">
        <f>VLOOKUP(表1[[#This Row],[部门]],表2[],2,0)</f>
        <v>生产</v>
      </c>
      <c r="E1001" s="1" t="s">
        <v>3485</v>
      </c>
      <c r="F1001" s="1" t="s">
        <v>3305</v>
      </c>
      <c r="G1001" s="1" t="str">
        <f>IF(MOD(MID(表1[[#This Row],[身份证号]],17,1),2)=1,"男","女")</f>
        <v>男</v>
      </c>
      <c r="H1001" s="1" t="str">
        <f>TEXT(MID(表1[[#This Row],[身份证号]],7,8),"0000-00-00")</f>
        <v>1994-01-15</v>
      </c>
      <c r="I1001" s="1" t="s">
        <v>3434</v>
      </c>
      <c r="J1001" s="6">
        <v>40519</v>
      </c>
      <c r="K1001" s="6">
        <v>42329</v>
      </c>
      <c r="L1001" s="5">
        <f ca="1">DATEDIF(表1[[#This Row],[入职时间]],TODAY(),"Y")</f>
        <v>7</v>
      </c>
      <c r="M1001" s="1">
        <f ca="1">DATEDIF(表1[[#This Row],[工作时间]],TODAY(),"Y")</f>
        <v>2</v>
      </c>
      <c r="N1001" s="1">
        <f ca="1">DATEDIF(表1[[#This Row],[出生日期]],TODAY(),"Y")</f>
        <v>24</v>
      </c>
    </row>
    <row r="1002" spans="1:14" ht="16.5" x14ac:dyDescent="0.2">
      <c r="A1002" s="1" t="s">
        <v>2183</v>
      </c>
      <c r="B1002" s="1" t="s">
        <v>1060</v>
      </c>
      <c r="C1002" s="3" t="s">
        <v>48</v>
      </c>
      <c r="D1002" s="1" t="str">
        <f>VLOOKUP(表1[[#This Row],[部门]],表2[],2,0)</f>
        <v>生产</v>
      </c>
      <c r="E1002" s="1" t="s">
        <v>3485</v>
      </c>
      <c r="F1002" s="1" t="s">
        <v>3306</v>
      </c>
      <c r="G1002" s="1" t="str">
        <f>IF(MOD(MID(表1[[#This Row],[身份证号]],17,1),2)=1,"男","女")</f>
        <v>男</v>
      </c>
      <c r="H1002" s="1" t="str">
        <f>TEXT(MID(表1[[#This Row],[身份证号]],7,8),"0000-00-00")</f>
        <v>1989-09-08</v>
      </c>
      <c r="I1002" s="1" t="s">
        <v>3434</v>
      </c>
      <c r="J1002" s="6">
        <v>42431</v>
      </c>
      <c r="K1002" s="6">
        <v>42431</v>
      </c>
      <c r="L1002" s="5">
        <f ca="1">DATEDIF(表1[[#This Row],[入职时间]],TODAY(),"Y")</f>
        <v>2</v>
      </c>
      <c r="M1002" s="1">
        <f ca="1">DATEDIF(表1[[#This Row],[工作时间]],TODAY(),"Y")</f>
        <v>2</v>
      </c>
      <c r="N1002" s="1">
        <f ca="1">DATEDIF(表1[[#This Row],[出生日期]],TODAY(),"Y")</f>
        <v>28</v>
      </c>
    </row>
    <row r="1003" spans="1:14" ht="16.5" x14ac:dyDescent="0.2">
      <c r="A1003" s="1" t="s">
        <v>2184</v>
      </c>
      <c r="B1003" s="1" t="s">
        <v>1061</v>
      </c>
      <c r="C1003" s="3" t="s">
        <v>48</v>
      </c>
      <c r="D1003" s="1" t="str">
        <f>VLOOKUP(表1[[#This Row],[部门]],表2[],2,0)</f>
        <v>生产</v>
      </c>
      <c r="E1003" s="1" t="s">
        <v>3485</v>
      </c>
      <c r="F1003" s="1" t="s">
        <v>3307</v>
      </c>
      <c r="G1003" s="1" t="str">
        <f>IF(MOD(MID(表1[[#This Row],[身份证号]],17,1),2)=1,"男","女")</f>
        <v>男</v>
      </c>
      <c r="H1003" s="1" t="str">
        <f>TEXT(MID(表1[[#This Row],[身份证号]],7,8),"0000-00-00")</f>
        <v>1976-06-08</v>
      </c>
      <c r="I1003" s="1" t="s">
        <v>3434</v>
      </c>
      <c r="J1003" s="6">
        <v>36636</v>
      </c>
      <c r="K1003" s="6">
        <v>36636</v>
      </c>
      <c r="L1003" s="5">
        <f ca="1">DATEDIF(表1[[#This Row],[入职时间]],TODAY(),"Y")</f>
        <v>18</v>
      </c>
      <c r="M1003" s="1">
        <f ca="1">DATEDIF(表1[[#This Row],[工作时间]],TODAY(),"Y")</f>
        <v>18</v>
      </c>
      <c r="N1003" s="1">
        <f ca="1">DATEDIF(表1[[#This Row],[出生日期]],TODAY(),"Y")</f>
        <v>42</v>
      </c>
    </row>
    <row r="1004" spans="1:14" ht="16.5" x14ac:dyDescent="0.2">
      <c r="A1004" s="1" t="s">
        <v>2185</v>
      </c>
      <c r="B1004" s="1" t="s">
        <v>1062</v>
      </c>
      <c r="C1004" s="3" t="s">
        <v>48</v>
      </c>
      <c r="D1004" s="1" t="str">
        <f>VLOOKUP(表1[[#This Row],[部门]],表2[],2,0)</f>
        <v>生产</v>
      </c>
      <c r="E1004" s="1" t="s">
        <v>3485</v>
      </c>
      <c r="F1004" s="1" t="s">
        <v>3308</v>
      </c>
      <c r="G1004" s="1" t="str">
        <f>IF(MOD(MID(表1[[#This Row],[身份证号]],17,1),2)=1,"男","女")</f>
        <v>男</v>
      </c>
      <c r="H1004" s="1" t="str">
        <f>TEXT(MID(表1[[#This Row],[身份证号]],7,8),"0000-00-00")</f>
        <v>1983-04-10</v>
      </c>
      <c r="I1004" s="1" t="s">
        <v>3434</v>
      </c>
      <c r="J1004" s="6">
        <v>39394</v>
      </c>
      <c r="K1004" s="6">
        <v>39394</v>
      </c>
      <c r="L1004" s="5">
        <f ca="1">DATEDIF(表1[[#This Row],[入职时间]],TODAY(),"Y")</f>
        <v>10</v>
      </c>
      <c r="M1004" s="1">
        <f ca="1">DATEDIF(表1[[#This Row],[工作时间]],TODAY(),"Y")</f>
        <v>10</v>
      </c>
      <c r="N1004" s="1">
        <f ca="1">DATEDIF(表1[[#This Row],[出生日期]],TODAY(),"Y")</f>
        <v>35</v>
      </c>
    </row>
    <row r="1005" spans="1:14" ht="16.5" x14ac:dyDescent="0.2">
      <c r="A1005" s="1" t="s">
        <v>2186</v>
      </c>
      <c r="B1005" s="1" t="s">
        <v>1063</v>
      </c>
      <c r="C1005" s="3" t="s">
        <v>48</v>
      </c>
      <c r="D1005" s="1" t="str">
        <f>VLOOKUP(表1[[#This Row],[部门]],表2[],2,0)</f>
        <v>生产</v>
      </c>
      <c r="E1005" s="1" t="s">
        <v>3485</v>
      </c>
      <c r="F1005" s="1" t="s">
        <v>3309</v>
      </c>
      <c r="G1005" s="1" t="str">
        <f>IF(MOD(MID(表1[[#This Row],[身份证号]],17,1),2)=1,"男","女")</f>
        <v>男</v>
      </c>
      <c r="H1005" s="1" t="str">
        <f>TEXT(MID(表1[[#This Row],[身份证号]],7,8),"0000-00-00")</f>
        <v>1978-09-12</v>
      </c>
      <c r="I1005" s="1" t="s">
        <v>3434</v>
      </c>
      <c r="J1005" s="6">
        <v>36821</v>
      </c>
      <c r="K1005" s="6">
        <v>36821</v>
      </c>
      <c r="L1005" s="5">
        <f ca="1">DATEDIF(表1[[#This Row],[入职时间]],TODAY(),"Y")</f>
        <v>17</v>
      </c>
      <c r="M1005" s="1">
        <f ca="1">DATEDIF(表1[[#This Row],[工作时间]],TODAY(),"Y")</f>
        <v>17</v>
      </c>
      <c r="N1005" s="1">
        <f ca="1">DATEDIF(表1[[#This Row],[出生日期]],TODAY(),"Y")</f>
        <v>39</v>
      </c>
    </row>
    <row r="1006" spans="1:14" ht="16.5" x14ac:dyDescent="0.2">
      <c r="A1006" s="1" t="s">
        <v>2187</v>
      </c>
      <c r="B1006" s="1" t="s">
        <v>1064</v>
      </c>
      <c r="C1006" s="3" t="s">
        <v>48</v>
      </c>
      <c r="D1006" s="1" t="str">
        <f>VLOOKUP(表1[[#This Row],[部门]],表2[],2,0)</f>
        <v>生产</v>
      </c>
      <c r="E1006" s="1" t="s">
        <v>3485</v>
      </c>
      <c r="F1006" s="1" t="s">
        <v>3310</v>
      </c>
      <c r="G1006" s="1" t="str">
        <f>IF(MOD(MID(表1[[#This Row],[身份证号]],17,1),2)=1,"男","女")</f>
        <v>男</v>
      </c>
      <c r="H1006" s="1" t="str">
        <f>TEXT(MID(表1[[#This Row],[身份证号]],7,8),"0000-00-00")</f>
        <v>1994-06-22</v>
      </c>
      <c r="I1006" s="1" t="s">
        <v>3434</v>
      </c>
      <c r="J1006" s="6">
        <v>36816</v>
      </c>
      <c r="K1006" s="6">
        <v>42331</v>
      </c>
      <c r="L1006" s="5">
        <f ca="1">DATEDIF(表1[[#This Row],[入职时间]],TODAY(),"Y")</f>
        <v>17</v>
      </c>
      <c r="M1006" s="1">
        <f ca="1">DATEDIF(表1[[#This Row],[工作时间]],TODAY(),"Y")</f>
        <v>2</v>
      </c>
      <c r="N1006" s="1">
        <f ca="1">DATEDIF(表1[[#This Row],[出生日期]],TODAY(),"Y")</f>
        <v>24</v>
      </c>
    </row>
    <row r="1007" spans="1:14" ht="16.5" x14ac:dyDescent="0.2">
      <c r="A1007" s="1" t="s">
        <v>2188</v>
      </c>
      <c r="B1007" s="1" t="s">
        <v>1065</v>
      </c>
      <c r="C1007" s="3" t="s">
        <v>48</v>
      </c>
      <c r="D1007" s="1" t="str">
        <f>VLOOKUP(表1[[#This Row],[部门]],表2[],2,0)</f>
        <v>生产</v>
      </c>
      <c r="E1007" s="1" t="s">
        <v>3485</v>
      </c>
      <c r="F1007" s="1" t="s">
        <v>3311</v>
      </c>
      <c r="G1007" s="1" t="str">
        <f>IF(MOD(MID(表1[[#This Row],[身份证号]],17,1),2)=1,"男","女")</f>
        <v>男</v>
      </c>
      <c r="H1007" s="1" t="str">
        <f>TEXT(MID(表1[[#This Row],[身份证号]],7,8),"0000-00-00")</f>
        <v>1975-11-24</v>
      </c>
      <c r="I1007" s="1" t="s">
        <v>3434</v>
      </c>
      <c r="J1007" s="6">
        <v>39906</v>
      </c>
      <c r="K1007" s="6">
        <v>35515</v>
      </c>
      <c r="L1007" s="5">
        <f ca="1">DATEDIF(表1[[#This Row],[入职时间]],TODAY(),"Y")</f>
        <v>9</v>
      </c>
      <c r="M1007" s="1">
        <f ca="1">DATEDIF(表1[[#This Row],[工作时间]],TODAY(),"Y")</f>
        <v>21</v>
      </c>
      <c r="N1007" s="1">
        <f ca="1">DATEDIF(表1[[#This Row],[出生日期]],TODAY(),"Y")</f>
        <v>42</v>
      </c>
    </row>
    <row r="1008" spans="1:14" ht="16.5" x14ac:dyDescent="0.2">
      <c r="A1008" s="1" t="s">
        <v>2189</v>
      </c>
      <c r="B1008" s="1" t="s">
        <v>1066</v>
      </c>
      <c r="C1008" s="3" t="s">
        <v>48</v>
      </c>
      <c r="D1008" s="1" t="str">
        <f>VLOOKUP(表1[[#This Row],[部门]],表2[],2,0)</f>
        <v>生产</v>
      </c>
      <c r="E1008" s="1" t="s">
        <v>3485</v>
      </c>
      <c r="F1008" s="1" t="s">
        <v>3312</v>
      </c>
      <c r="G1008" s="1" t="str">
        <f>IF(MOD(MID(表1[[#This Row],[身份证号]],17,1),2)=1,"男","女")</f>
        <v>男</v>
      </c>
      <c r="H1008" s="1" t="str">
        <f>TEXT(MID(表1[[#This Row],[身份证号]],7,8),"0000-00-00")</f>
        <v>1977-06-14</v>
      </c>
      <c r="I1008" s="1" t="s">
        <v>3434</v>
      </c>
      <c r="J1008" s="6">
        <v>41654</v>
      </c>
      <c r="K1008" s="6">
        <v>38474</v>
      </c>
      <c r="L1008" s="5">
        <f ca="1">DATEDIF(表1[[#This Row],[入职时间]],TODAY(),"Y")</f>
        <v>4</v>
      </c>
      <c r="M1008" s="1">
        <f ca="1">DATEDIF(表1[[#This Row],[工作时间]],TODAY(),"Y")</f>
        <v>13</v>
      </c>
      <c r="N1008" s="1">
        <f ca="1">DATEDIF(表1[[#This Row],[出生日期]],TODAY(),"Y")</f>
        <v>41</v>
      </c>
    </row>
    <row r="1009" spans="1:14" ht="16.5" x14ac:dyDescent="0.2">
      <c r="A1009" s="1" t="s">
        <v>2190</v>
      </c>
      <c r="B1009" s="1" t="s">
        <v>1067</v>
      </c>
      <c r="C1009" s="3" t="s">
        <v>48</v>
      </c>
      <c r="D1009" s="1" t="str">
        <f>VLOOKUP(表1[[#This Row],[部门]],表2[],2,0)</f>
        <v>生产</v>
      </c>
      <c r="E1009" s="1" t="s">
        <v>3485</v>
      </c>
      <c r="F1009" s="1" t="s">
        <v>3313</v>
      </c>
      <c r="G1009" s="1" t="str">
        <f>IF(MOD(MID(表1[[#This Row],[身份证号]],17,1),2)=1,"男","女")</f>
        <v>男</v>
      </c>
      <c r="H1009" s="1" t="str">
        <f>TEXT(MID(表1[[#This Row],[身份证号]],7,8),"0000-00-00")</f>
        <v>1982-03-19</v>
      </c>
      <c r="I1009" s="1" t="s">
        <v>3434</v>
      </c>
      <c r="J1009" s="6">
        <v>39736</v>
      </c>
      <c r="K1009" s="6">
        <v>39736</v>
      </c>
      <c r="L1009" s="5">
        <f ca="1">DATEDIF(表1[[#This Row],[入职时间]],TODAY(),"Y")</f>
        <v>9</v>
      </c>
      <c r="M1009" s="1">
        <f ca="1">DATEDIF(表1[[#This Row],[工作时间]],TODAY(),"Y")</f>
        <v>9</v>
      </c>
      <c r="N1009" s="1">
        <f ca="1">DATEDIF(表1[[#This Row],[出生日期]],TODAY(),"Y")</f>
        <v>36</v>
      </c>
    </row>
    <row r="1010" spans="1:14" ht="16.5" x14ac:dyDescent="0.2">
      <c r="A1010" s="1" t="s">
        <v>2191</v>
      </c>
      <c r="B1010" s="1" t="s">
        <v>1068</v>
      </c>
      <c r="C1010" s="3" t="s">
        <v>48</v>
      </c>
      <c r="D1010" s="1" t="str">
        <f>VLOOKUP(表1[[#This Row],[部门]],表2[],2,0)</f>
        <v>生产</v>
      </c>
      <c r="E1010" s="1" t="s">
        <v>3485</v>
      </c>
      <c r="F1010" s="1" t="s">
        <v>3314</v>
      </c>
      <c r="G1010" s="1" t="str">
        <f>IF(MOD(MID(表1[[#This Row],[身份证号]],17,1),2)=1,"男","女")</f>
        <v>男</v>
      </c>
      <c r="H1010" s="1" t="str">
        <f>TEXT(MID(表1[[#This Row],[身份证号]],7,8),"0000-00-00")</f>
        <v>1977-07-15</v>
      </c>
      <c r="I1010" s="1" t="s">
        <v>3434</v>
      </c>
      <c r="J1010" s="6">
        <v>37209</v>
      </c>
      <c r="K1010" s="6">
        <v>37209</v>
      </c>
      <c r="L1010" s="5">
        <f ca="1">DATEDIF(表1[[#This Row],[入职时间]],TODAY(),"Y")</f>
        <v>16</v>
      </c>
      <c r="M1010" s="1">
        <f ca="1">DATEDIF(表1[[#This Row],[工作时间]],TODAY(),"Y")</f>
        <v>16</v>
      </c>
      <c r="N1010" s="1">
        <f ca="1">DATEDIF(表1[[#This Row],[出生日期]],TODAY(),"Y")</f>
        <v>41</v>
      </c>
    </row>
    <row r="1011" spans="1:14" ht="16.5" x14ac:dyDescent="0.2">
      <c r="A1011" s="1" t="s">
        <v>2192</v>
      </c>
      <c r="B1011" s="1" t="s">
        <v>1069</v>
      </c>
      <c r="C1011" s="3" t="s">
        <v>48</v>
      </c>
      <c r="D1011" s="1" t="str">
        <f>VLOOKUP(表1[[#This Row],[部门]],表2[],2,0)</f>
        <v>生产</v>
      </c>
      <c r="E1011" s="1" t="s">
        <v>3485</v>
      </c>
      <c r="F1011" s="1" t="s">
        <v>3315</v>
      </c>
      <c r="G1011" s="1" t="str">
        <f>IF(MOD(MID(表1[[#This Row],[身份证号]],17,1),2)=1,"男","女")</f>
        <v>男</v>
      </c>
      <c r="H1011" s="1" t="str">
        <f>TEXT(MID(表1[[#This Row],[身份证号]],7,8),"0000-00-00")</f>
        <v>1986-12-04</v>
      </c>
      <c r="I1011" s="1" t="s">
        <v>3434</v>
      </c>
      <c r="J1011" s="6">
        <v>41415</v>
      </c>
      <c r="K1011" s="6">
        <v>41415</v>
      </c>
      <c r="L1011" s="5">
        <f ca="1">DATEDIF(表1[[#This Row],[入职时间]],TODAY(),"Y")</f>
        <v>5</v>
      </c>
      <c r="M1011" s="1">
        <f ca="1">DATEDIF(表1[[#This Row],[工作时间]],TODAY(),"Y")</f>
        <v>5</v>
      </c>
      <c r="N1011" s="1">
        <f ca="1">DATEDIF(表1[[#This Row],[出生日期]],TODAY(),"Y")</f>
        <v>31</v>
      </c>
    </row>
    <row r="1012" spans="1:14" ht="16.5" x14ac:dyDescent="0.2">
      <c r="A1012" s="1" t="s">
        <v>2193</v>
      </c>
      <c r="B1012" s="1" t="s">
        <v>1070</v>
      </c>
      <c r="C1012" s="3" t="s">
        <v>48</v>
      </c>
      <c r="D1012" s="1" t="str">
        <f>VLOOKUP(表1[[#This Row],[部门]],表2[],2,0)</f>
        <v>生产</v>
      </c>
      <c r="E1012" s="1" t="s">
        <v>3485</v>
      </c>
      <c r="F1012" s="1" t="s">
        <v>3316</v>
      </c>
      <c r="G1012" s="1" t="str">
        <f>IF(MOD(MID(表1[[#This Row],[身份证号]],17,1),2)=1,"男","女")</f>
        <v>男</v>
      </c>
      <c r="H1012" s="1" t="str">
        <f>TEXT(MID(表1[[#This Row],[身份证号]],7,8),"0000-00-00")</f>
        <v>1993-06-11</v>
      </c>
      <c r="I1012" s="1" t="s">
        <v>3434</v>
      </c>
      <c r="J1012" s="6">
        <v>42055</v>
      </c>
      <c r="K1012" s="6">
        <v>42055</v>
      </c>
      <c r="L1012" s="5">
        <f ca="1">DATEDIF(表1[[#This Row],[入职时间]],TODAY(),"Y")</f>
        <v>3</v>
      </c>
      <c r="M1012" s="1">
        <f ca="1">DATEDIF(表1[[#This Row],[工作时间]],TODAY(),"Y")</f>
        <v>3</v>
      </c>
      <c r="N1012" s="1">
        <f ca="1">DATEDIF(表1[[#This Row],[出生日期]],TODAY(),"Y")</f>
        <v>25</v>
      </c>
    </row>
    <row r="1013" spans="1:14" ht="16.5" x14ac:dyDescent="0.2">
      <c r="A1013" s="1" t="s">
        <v>2194</v>
      </c>
      <c r="B1013" s="1" t="s">
        <v>1071</v>
      </c>
      <c r="C1013" s="3" t="s">
        <v>48</v>
      </c>
      <c r="D1013" s="1" t="str">
        <f>VLOOKUP(表1[[#This Row],[部门]],表2[],2,0)</f>
        <v>生产</v>
      </c>
      <c r="E1013" s="1" t="s">
        <v>3485</v>
      </c>
      <c r="F1013" s="1" t="s">
        <v>3317</v>
      </c>
      <c r="G1013" s="1" t="str">
        <f>IF(MOD(MID(表1[[#This Row],[身份证号]],17,1),2)=1,"男","女")</f>
        <v>男</v>
      </c>
      <c r="H1013" s="1" t="str">
        <f>TEXT(MID(表1[[#This Row],[身份证号]],7,8),"0000-00-00")</f>
        <v>1992-03-25</v>
      </c>
      <c r="I1013" s="1" t="s">
        <v>3434</v>
      </c>
      <c r="J1013" s="6">
        <v>42229</v>
      </c>
      <c r="K1013" s="6">
        <v>41968</v>
      </c>
      <c r="L1013" s="5">
        <f ca="1">DATEDIF(表1[[#This Row],[入职时间]],TODAY(),"Y")</f>
        <v>3</v>
      </c>
      <c r="M1013" s="1">
        <f ca="1">DATEDIF(表1[[#This Row],[工作时间]],TODAY(),"Y")</f>
        <v>3</v>
      </c>
      <c r="N1013" s="1">
        <f ca="1">DATEDIF(表1[[#This Row],[出生日期]],TODAY(),"Y")</f>
        <v>26</v>
      </c>
    </row>
    <row r="1014" spans="1:14" ht="16.5" x14ac:dyDescent="0.2">
      <c r="A1014" s="1" t="s">
        <v>2195</v>
      </c>
      <c r="B1014" s="1" t="s">
        <v>1072</v>
      </c>
      <c r="C1014" s="3" t="s">
        <v>48</v>
      </c>
      <c r="D1014" s="1" t="str">
        <f>VLOOKUP(表1[[#This Row],[部门]],表2[],2,0)</f>
        <v>生产</v>
      </c>
      <c r="E1014" s="1" t="s">
        <v>3485</v>
      </c>
      <c r="F1014" s="1" t="s">
        <v>3318</v>
      </c>
      <c r="G1014" s="1" t="str">
        <f>IF(MOD(MID(表1[[#This Row],[身份证号]],17,1),2)=1,"男","女")</f>
        <v>男</v>
      </c>
      <c r="H1014" s="1" t="str">
        <f>TEXT(MID(表1[[#This Row],[身份证号]],7,8),"0000-00-00")</f>
        <v>1979-03-30</v>
      </c>
      <c r="I1014" s="1" t="s">
        <v>3434</v>
      </c>
      <c r="J1014" s="6">
        <v>37025</v>
      </c>
      <c r="K1014" s="6">
        <v>37025</v>
      </c>
      <c r="L1014" s="5">
        <f ca="1">DATEDIF(表1[[#This Row],[入职时间]],TODAY(),"Y")</f>
        <v>17</v>
      </c>
      <c r="M1014" s="1">
        <f ca="1">DATEDIF(表1[[#This Row],[工作时间]],TODAY(),"Y")</f>
        <v>17</v>
      </c>
      <c r="N1014" s="1">
        <f ca="1">DATEDIF(表1[[#This Row],[出生日期]],TODAY(),"Y")</f>
        <v>39</v>
      </c>
    </row>
    <row r="1015" spans="1:14" ht="16.5" x14ac:dyDescent="0.2">
      <c r="A1015" s="1" t="s">
        <v>2196</v>
      </c>
      <c r="B1015" s="1" t="s">
        <v>1073</v>
      </c>
      <c r="C1015" s="3" t="s">
        <v>48</v>
      </c>
      <c r="D1015" s="1" t="str">
        <f>VLOOKUP(表1[[#This Row],[部门]],表2[],2,0)</f>
        <v>生产</v>
      </c>
      <c r="E1015" s="1" t="s">
        <v>3485</v>
      </c>
      <c r="F1015" s="1" t="s">
        <v>3319</v>
      </c>
      <c r="G1015" s="1" t="str">
        <f>IF(MOD(MID(表1[[#This Row],[身份证号]],17,1),2)=1,"男","女")</f>
        <v>男</v>
      </c>
      <c r="H1015" s="1" t="str">
        <f>TEXT(MID(表1[[#This Row],[身份证号]],7,8),"0000-00-00")</f>
        <v>1987-10-01</v>
      </c>
      <c r="I1015" s="1" t="s">
        <v>3434</v>
      </c>
      <c r="J1015" s="6">
        <v>40992</v>
      </c>
      <c r="K1015" s="6">
        <v>40992</v>
      </c>
      <c r="L1015" s="5">
        <f ca="1">DATEDIF(表1[[#This Row],[入职时间]],TODAY(),"Y")</f>
        <v>6</v>
      </c>
      <c r="M1015" s="1">
        <f ca="1">DATEDIF(表1[[#This Row],[工作时间]],TODAY(),"Y")</f>
        <v>6</v>
      </c>
      <c r="N1015" s="1">
        <f ca="1">DATEDIF(表1[[#This Row],[出生日期]],TODAY(),"Y")</f>
        <v>30</v>
      </c>
    </row>
    <row r="1016" spans="1:14" ht="16.5" x14ac:dyDescent="0.2">
      <c r="A1016" s="1" t="s">
        <v>2197</v>
      </c>
      <c r="B1016" s="1" t="s">
        <v>1074</v>
      </c>
      <c r="C1016" s="3" t="s">
        <v>48</v>
      </c>
      <c r="D1016" s="1" t="str">
        <f>VLOOKUP(表1[[#This Row],[部门]],表2[],2,0)</f>
        <v>生产</v>
      </c>
      <c r="E1016" s="1" t="s">
        <v>3485</v>
      </c>
      <c r="F1016" s="1" t="s">
        <v>3320</v>
      </c>
      <c r="G1016" s="1" t="str">
        <f>IF(MOD(MID(表1[[#This Row],[身份证号]],17,1),2)=1,"男","女")</f>
        <v>男</v>
      </c>
      <c r="H1016" s="1" t="str">
        <f>TEXT(MID(表1[[#This Row],[身份证号]],7,8),"0000-00-00")</f>
        <v>1992-04-17</v>
      </c>
      <c r="I1016" s="1" t="s">
        <v>3434</v>
      </c>
      <c r="J1016" s="6">
        <v>42345</v>
      </c>
      <c r="K1016" s="6">
        <v>42345</v>
      </c>
      <c r="L1016" s="5">
        <f ca="1">DATEDIF(表1[[#This Row],[入职时间]],TODAY(),"Y")</f>
        <v>2</v>
      </c>
      <c r="M1016" s="1">
        <f ca="1">DATEDIF(表1[[#This Row],[工作时间]],TODAY(),"Y")</f>
        <v>2</v>
      </c>
      <c r="N1016" s="1">
        <f ca="1">DATEDIF(表1[[#This Row],[出生日期]],TODAY(),"Y")</f>
        <v>26</v>
      </c>
    </row>
    <row r="1017" spans="1:14" ht="16.5" x14ac:dyDescent="0.2">
      <c r="A1017" s="1" t="s">
        <v>2198</v>
      </c>
      <c r="B1017" s="1" t="s">
        <v>1075</v>
      </c>
      <c r="C1017" s="3" t="s">
        <v>48</v>
      </c>
      <c r="D1017" s="1" t="str">
        <f>VLOOKUP(表1[[#This Row],[部门]],表2[],2,0)</f>
        <v>生产</v>
      </c>
      <c r="E1017" s="1" t="s">
        <v>3485</v>
      </c>
      <c r="F1017" s="1" t="s">
        <v>3321</v>
      </c>
      <c r="G1017" s="1" t="str">
        <f>IF(MOD(MID(表1[[#This Row],[身份证号]],17,1),2)=1,"男","女")</f>
        <v>男</v>
      </c>
      <c r="H1017" s="1" t="str">
        <f>TEXT(MID(表1[[#This Row],[身份证号]],7,8),"0000-00-00")</f>
        <v>1978-10-10</v>
      </c>
      <c r="I1017" s="1" t="s">
        <v>3434</v>
      </c>
      <c r="J1017" s="6">
        <v>38069</v>
      </c>
      <c r="K1017" s="6">
        <v>38069</v>
      </c>
      <c r="L1017" s="5">
        <f ca="1">DATEDIF(表1[[#This Row],[入职时间]],TODAY(),"Y")</f>
        <v>14</v>
      </c>
      <c r="M1017" s="1">
        <f ca="1">DATEDIF(表1[[#This Row],[工作时间]],TODAY(),"Y")</f>
        <v>14</v>
      </c>
      <c r="N1017" s="1">
        <f ca="1">DATEDIF(表1[[#This Row],[出生日期]],TODAY(),"Y")</f>
        <v>39</v>
      </c>
    </row>
    <row r="1018" spans="1:14" ht="16.5" x14ac:dyDescent="0.2">
      <c r="A1018" s="1" t="s">
        <v>2199</v>
      </c>
      <c r="B1018" s="1" t="s">
        <v>1076</v>
      </c>
      <c r="C1018" s="3" t="s">
        <v>48</v>
      </c>
      <c r="D1018" s="1" t="str">
        <f>VLOOKUP(表1[[#This Row],[部门]],表2[],2,0)</f>
        <v>生产</v>
      </c>
      <c r="E1018" s="1" t="s">
        <v>3485</v>
      </c>
      <c r="F1018" s="1" t="s">
        <v>3322</v>
      </c>
      <c r="G1018" s="1" t="str">
        <f>IF(MOD(MID(表1[[#This Row],[身份证号]],17,1),2)=1,"男","女")</f>
        <v>男</v>
      </c>
      <c r="H1018" s="1" t="str">
        <f>TEXT(MID(表1[[#This Row],[身份证号]],7,8),"0000-00-00")</f>
        <v>1986-02-14</v>
      </c>
      <c r="I1018" s="1" t="s">
        <v>3434</v>
      </c>
      <c r="J1018" s="6">
        <v>41816</v>
      </c>
      <c r="K1018" s="6">
        <v>41816</v>
      </c>
      <c r="L1018" s="5">
        <f ca="1">DATEDIF(表1[[#This Row],[入职时间]],TODAY(),"Y")</f>
        <v>4</v>
      </c>
      <c r="M1018" s="1">
        <f ca="1">DATEDIF(表1[[#This Row],[工作时间]],TODAY(),"Y")</f>
        <v>4</v>
      </c>
      <c r="N1018" s="1">
        <f ca="1">DATEDIF(表1[[#This Row],[出生日期]],TODAY(),"Y")</f>
        <v>32</v>
      </c>
    </row>
    <row r="1019" spans="1:14" ht="16.5" x14ac:dyDescent="0.2">
      <c r="A1019" s="1" t="s">
        <v>2200</v>
      </c>
      <c r="B1019" s="1" t="s">
        <v>1077</v>
      </c>
      <c r="C1019" s="3" t="s">
        <v>48</v>
      </c>
      <c r="D1019" s="1" t="str">
        <f>VLOOKUP(表1[[#This Row],[部门]],表2[],2,0)</f>
        <v>生产</v>
      </c>
      <c r="E1019" s="1" t="s">
        <v>3485</v>
      </c>
      <c r="F1019" s="1" t="s">
        <v>3323</v>
      </c>
      <c r="G1019" s="1" t="str">
        <f>IF(MOD(MID(表1[[#This Row],[身份证号]],17,1),2)=1,"男","女")</f>
        <v>男</v>
      </c>
      <c r="H1019" s="1" t="str">
        <f>TEXT(MID(表1[[#This Row],[身份证号]],7,8),"0000-00-00")</f>
        <v>1982-01-16</v>
      </c>
      <c r="I1019" s="1" t="s">
        <v>3434</v>
      </c>
      <c r="J1019" s="6">
        <v>42316</v>
      </c>
      <c r="K1019" s="6">
        <v>38920</v>
      </c>
      <c r="L1019" s="5">
        <f ca="1">DATEDIF(表1[[#This Row],[入职时间]],TODAY(),"Y")</f>
        <v>2</v>
      </c>
      <c r="M1019" s="1">
        <f ca="1">DATEDIF(表1[[#This Row],[工作时间]],TODAY(),"Y")</f>
        <v>12</v>
      </c>
      <c r="N1019" s="1">
        <f ca="1">DATEDIF(表1[[#This Row],[出生日期]],TODAY(),"Y")</f>
        <v>36</v>
      </c>
    </row>
    <row r="1020" spans="1:14" ht="16.5" x14ac:dyDescent="0.2">
      <c r="A1020" s="1" t="s">
        <v>2201</v>
      </c>
      <c r="B1020" s="1" t="s">
        <v>1078</v>
      </c>
      <c r="C1020" s="3" t="s">
        <v>48</v>
      </c>
      <c r="D1020" s="1" t="str">
        <f>VLOOKUP(表1[[#This Row],[部门]],表2[],2,0)</f>
        <v>生产</v>
      </c>
      <c r="E1020" s="1" t="s">
        <v>3485</v>
      </c>
      <c r="F1020" s="1" t="s">
        <v>3324</v>
      </c>
      <c r="G1020" s="1" t="str">
        <f>IF(MOD(MID(表1[[#This Row],[身份证号]],17,1),2)=1,"男","女")</f>
        <v>女</v>
      </c>
      <c r="H1020" s="1" t="str">
        <f>TEXT(MID(表1[[#This Row],[身份证号]],7,8),"0000-00-00")</f>
        <v>1977-06-04</v>
      </c>
      <c r="I1020" s="1" t="s">
        <v>3434</v>
      </c>
      <c r="J1020" s="6">
        <v>36610</v>
      </c>
      <c r="K1020" s="6">
        <v>36610</v>
      </c>
      <c r="L1020" s="5">
        <f ca="1">DATEDIF(表1[[#This Row],[入职时间]],TODAY(),"Y")</f>
        <v>18</v>
      </c>
      <c r="M1020" s="1">
        <f ca="1">DATEDIF(表1[[#This Row],[工作时间]],TODAY(),"Y")</f>
        <v>18</v>
      </c>
      <c r="N1020" s="1">
        <f ca="1">DATEDIF(表1[[#This Row],[出生日期]],TODAY(),"Y")</f>
        <v>41</v>
      </c>
    </row>
    <row r="1021" spans="1:14" ht="16.5" x14ac:dyDescent="0.2">
      <c r="A1021" s="1" t="s">
        <v>2202</v>
      </c>
      <c r="B1021" s="1" t="s">
        <v>1079</v>
      </c>
      <c r="C1021" s="3" t="s">
        <v>48</v>
      </c>
      <c r="D1021" s="1" t="str">
        <f>VLOOKUP(表1[[#This Row],[部门]],表2[],2,0)</f>
        <v>生产</v>
      </c>
      <c r="E1021" s="1" t="s">
        <v>3485</v>
      </c>
      <c r="F1021" s="1" t="s">
        <v>3325</v>
      </c>
      <c r="G1021" s="1" t="str">
        <f>IF(MOD(MID(表1[[#This Row],[身份证号]],17,1),2)=1,"男","女")</f>
        <v>女</v>
      </c>
      <c r="H1021" s="1" t="str">
        <f>TEXT(MID(表1[[#This Row],[身份证号]],7,8),"0000-00-00")</f>
        <v>1980-07-02</v>
      </c>
      <c r="I1021" s="1" t="s">
        <v>3434</v>
      </c>
      <c r="J1021" s="6">
        <v>37547</v>
      </c>
      <c r="K1021" s="6">
        <v>37547</v>
      </c>
      <c r="L1021" s="5">
        <f ca="1">DATEDIF(表1[[#This Row],[入职时间]],TODAY(),"Y")</f>
        <v>15</v>
      </c>
      <c r="M1021" s="1">
        <f ca="1">DATEDIF(表1[[#This Row],[工作时间]],TODAY(),"Y")</f>
        <v>15</v>
      </c>
      <c r="N1021" s="1">
        <f ca="1">DATEDIF(表1[[#This Row],[出生日期]],TODAY(),"Y")</f>
        <v>38</v>
      </c>
    </row>
    <row r="1022" spans="1:14" ht="16.5" x14ac:dyDescent="0.2">
      <c r="A1022" s="1" t="s">
        <v>2203</v>
      </c>
      <c r="B1022" s="1" t="s">
        <v>1080</v>
      </c>
      <c r="C1022" s="3" t="s">
        <v>48</v>
      </c>
      <c r="D1022" s="1" t="str">
        <f>VLOOKUP(表1[[#This Row],[部门]],表2[],2,0)</f>
        <v>生产</v>
      </c>
      <c r="E1022" s="1" t="s">
        <v>3485</v>
      </c>
      <c r="F1022" s="1" t="s">
        <v>3326</v>
      </c>
      <c r="G1022" s="1" t="str">
        <f>IF(MOD(MID(表1[[#This Row],[身份证号]],17,1),2)=1,"男","女")</f>
        <v>女</v>
      </c>
      <c r="H1022" s="1" t="str">
        <f>TEXT(MID(表1[[#This Row],[身份证号]],7,8),"0000-00-00")</f>
        <v>1985-08-24</v>
      </c>
      <c r="I1022" s="1" t="s">
        <v>3434</v>
      </c>
      <c r="J1022" s="6">
        <v>41518</v>
      </c>
      <c r="K1022" s="6">
        <v>41518</v>
      </c>
      <c r="L1022" s="5">
        <f ca="1">DATEDIF(表1[[#This Row],[入职时间]],TODAY(),"Y")</f>
        <v>4</v>
      </c>
      <c r="M1022" s="1">
        <f ca="1">DATEDIF(表1[[#This Row],[工作时间]],TODAY(),"Y")</f>
        <v>4</v>
      </c>
      <c r="N1022" s="1">
        <f ca="1">DATEDIF(表1[[#This Row],[出生日期]],TODAY(),"Y")</f>
        <v>33</v>
      </c>
    </row>
    <row r="1023" spans="1:14" ht="16.5" x14ac:dyDescent="0.2">
      <c r="A1023" s="1" t="s">
        <v>2204</v>
      </c>
      <c r="B1023" s="1" t="s">
        <v>1081</v>
      </c>
      <c r="C1023" s="3" t="s">
        <v>48</v>
      </c>
      <c r="D1023" s="1" t="str">
        <f>VLOOKUP(表1[[#This Row],[部门]],表2[],2,0)</f>
        <v>生产</v>
      </c>
      <c r="E1023" s="1" t="s">
        <v>3485</v>
      </c>
      <c r="F1023" s="1" t="s">
        <v>3327</v>
      </c>
      <c r="G1023" s="1" t="str">
        <f>IF(MOD(MID(表1[[#This Row],[身份证号]],17,1),2)=1,"男","女")</f>
        <v>女</v>
      </c>
      <c r="H1023" s="1" t="str">
        <f>TEXT(MID(表1[[#This Row],[身份证号]],7,8),"0000-00-00")</f>
        <v>1992-07-30</v>
      </c>
      <c r="I1023" s="1" t="s">
        <v>3434</v>
      </c>
      <c r="J1023" s="6">
        <v>42149</v>
      </c>
      <c r="K1023" s="6">
        <v>42149</v>
      </c>
      <c r="L1023" s="5">
        <f ca="1">DATEDIF(表1[[#This Row],[入职时间]],TODAY(),"Y")</f>
        <v>3</v>
      </c>
      <c r="M1023" s="1">
        <f ca="1">DATEDIF(表1[[#This Row],[工作时间]],TODAY(),"Y")</f>
        <v>3</v>
      </c>
      <c r="N1023" s="1">
        <f ca="1">DATEDIF(表1[[#This Row],[出生日期]],TODAY(),"Y")</f>
        <v>26</v>
      </c>
    </row>
    <row r="1024" spans="1:14" ht="16.5" x14ac:dyDescent="0.2">
      <c r="A1024" s="1" t="s">
        <v>2205</v>
      </c>
      <c r="B1024" s="1" t="s">
        <v>1082</v>
      </c>
      <c r="C1024" s="3" t="s">
        <v>48</v>
      </c>
      <c r="D1024" s="1" t="str">
        <f>VLOOKUP(表1[[#This Row],[部门]],表2[],2,0)</f>
        <v>生产</v>
      </c>
      <c r="E1024" s="1" t="s">
        <v>3485</v>
      </c>
      <c r="F1024" s="1" t="s">
        <v>3328</v>
      </c>
      <c r="G1024" s="1" t="str">
        <f>IF(MOD(MID(表1[[#This Row],[身份证号]],17,1),2)=1,"男","女")</f>
        <v>女</v>
      </c>
      <c r="H1024" s="1" t="str">
        <f>TEXT(MID(表1[[#This Row],[身份证号]],7,8),"0000-00-00")</f>
        <v>1988-03-26</v>
      </c>
      <c r="I1024" s="1" t="s">
        <v>3434</v>
      </c>
      <c r="J1024" s="6">
        <v>41526</v>
      </c>
      <c r="K1024" s="6">
        <v>41526</v>
      </c>
      <c r="L1024" s="5">
        <f ca="1">DATEDIF(表1[[#This Row],[入职时间]],TODAY(),"Y")</f>
        <v>4</v>
      </c>
      <c r="M1024" s="1">
        <f ca="1">DATEDIF(表1[[#This Row],[工作时间]],TODAY(),"Y")</f>
        <v>4</v>
      </c>
      <c r="N1024" s="1">
        <f ca="1">DATEDIF(表1[[#This Row],[出生日期]],TODAY(),"Y")</f>
        <v>30</v>
      </c>
    </row>
    <row r="1025" spans="1:14" ht="16.5" x14ac:dyDescent="0.2">
      <c r="A1025" s="1" t="s">
        <v>2206</v>
      </c>
      <c r="B1025" s="1" t="s">
        <v>1083</v>
      </c>
      <c r="C1025" s="3" t="s">
        <v>48</v>
      </c>
      <c r="D1025" s="1" t="str">
        <f>VLOOKUP(表1[[#This Row],[部门]],表2[],2,0)</f>
        <v>生产</v>
      </c>
      <c r="E1025" s="1" t="s">
        <v>3485</v>
      </c>
      <c r="F1025" s="1" t="s">
        <v>3329</v>
      </c>
      <c r="G1025" s="1" t="str">
        <f>IF(MOD(MID(表1[[#This Row],[身份证号]],17,1),2)=1,"男","女")</f>
        <v>女</v>
      </c>
      <c r="H1025" s="1" t="str">
        <f>TEXT(MID(表1[[#This Row],[身份证号]],7,8),"0000-00-00")</f>
        <v>1991-11-14</v>
      </c>
      <c r="I1025" s="1" t="s">
        <v>3434</v>
      </c>
      <c r="J1025" s="6">
        <v>41555</v>
      </c>
      <c r="K1025" s="6">
        <v>41555</v>
      </c>
      <c r="L1025" s="5">
        <f ca="1">DATEDIF(表1[[#This Row],[入职时间]],TODAY(),"Y")</f>
        <v>4</v>
      </c>
      <c r="M1025" s="1">
        <f ca="1">DATEDIF(表1[[#This Row],[工作时间]],TODAY(),"Y")</f>
        <v>4</v>
      </c>
      <c r="N1025" s="1">
        <f ca="1">DATEDIF(表1[[#This Row],[出生日期]],TODAY(),"Y")</f>
        <v>26</v>
      </c>
    </row>
    <row r="1026" spans="1:14" ht="16.5" x14ac:dyDescent="0.2">
      <c r="A1026" s="1" t="s">
        <v>2207</v>
      </c>
      <c r="B1026" s="1" t="s">
        <v>1084</v>
      </c>
      <c r="C1026" s="3" t="s">
        <v>48</v>
      </c>
      <c r="D1026" s="1" t="str">
        <f>VLOOKUP(表1[[#This Row],[部门]],表2[],2,0)</f>
        <v>生产</v>
      </c>
      <c r="E1026" s="1" t="s">
        <v>3485</v>
      </c>
      <c r="F1026" s="1" t="s">
        <v>3330</v>
      </c>
      <c r="G1026" s="1" t="str">
        <f>IF(MOD(MID(表1[[#This Row],[身份证号]],17,1),2)=1,"男","女")</f>
        <v>女</v>
      </c>
      <c r="H1026" s="1" t="str">
        <f>TEXT(MID(表1[[#This Row],[身份证号]],7,8),"0000-00-00")</f>
        <v>1979-07-02</v>
      </c>
      <c r="I1026" s="1" t="s">
        <v>3434</v>
      </c>
      <c r="J1026" s="6">
        <v>37957</v>
      </c>
      <c r="K1026" s="6">
        <v>37957</v>
      </c>
      <c r="L1026" s="5">
        <f ca="1">DATEDIF(表1[[#This Row],[入职时间]],TODAY(),"Y")</f>
        <v>14</v>
      </c>
      <c r="M1026" s="1">
        <f ca="1">DATEDIF(表1[[#This Row],[工作时间]],TODAY(),"Y")</f>
        <v>14</v>
      </c>
      <c r="N1026" s="1">
        <f ca="1">DATEDIF(表1[[#This Row],[出生日期]],TODAY(),"Y")</f>
        <v>39</v>
      </c>
    </row>
    <row r="1027" spans="1:14" ht="16.5" x14ac:dyDescent="0.2">
      <c r="A1027" s="1" t="s">
        <v>2208</v>
      </c>
      <c r="B1027" s="1" t="s">
        <v>1085</v>
      </c>
      <c r="C1027" s="3" t="s">
        <v>48</v>
      </c>
      <c r="D1027" s="1" t="str">
        <f>VLOOKUP(表1[[#This Row],[部门]],表2[],2,0)</f>
        <v>生产</v>
      </c>
      <c r="E1027" s="1" t="s">
        <v>3485</v>
      </c>
      <c r="F1027" s="1" t="s">
        <v>3331</v>
      </c>
      <c r="G1027" s="1" t="str">
        <f>IF(MOD(MID(表1[[#This Row],[身份证号]],17,1),2)=1,"男","女")</f>
        <v>女</v>
      </c>
      <c r="H1027" s="1" t="str">
        <f>TEXT(MID(表1[[#This Row],[身份证号]],7,8),"0000-00-00")</f>
        <v>1994-10-16</v>
      </c>
      <c r="I1027" s="1" t="s">
        <v>3434</v>
      </c>
      <c r="J1027" s="6">
        <v>37952</v>
      </c>
      <c r="K1027" s="6">
        <v>42160</v>
      </c>
      <c r="L1027" s="5">
        <f ca="1">DATEDIF(表1[[#This Row],[入职时间]],TODAY(),"Y")</f>
        <v>14</v>
      </c>
      <c r="M1027" s="1">
        <f ca="1">DATEDIF(表1[[#This Row],[工作时间]],TODAY(),"Y")</f>
        <v>3</v>
      </c>
      <c r="N1027" s="1">
        <f ca="1">DATEDIF(表1[[#This Row],[出生日期]],TODAY(),"Y")</f>
        <v>23</v>
      </c>
    </row>
    <row r="1028" spans="1:14" ht="16.5" x14ac:dyDescent="0.2">
      <c r="A1028" s="1" t="s">
        <v>2209</v>
      </c>
      <c r="B1028" s="1" t="s">
        <v>1086</v>
      </c>
      <c r="C1028" s="3" t="s">
        <v>48</v>
      </c>
      <c r="D1028" s="1" t="str">
        <f>VLOOKUP(表1[[#This Row],[部门]],表2[],2,0)</f>
        <v>生产</v>
      </c>
      <c r="E1028" s="1" t="s">
        <v>3485</v>
      </c>
      <c r="F1028" s="1" t="s">
        <v>3332</v>
      </c>
      <c r="G1028" s="1" t="str">
        <f>IF(MOD(MID(表1[[#This Row],[身份证号]],17,1),2)=1,"男","女")</f>
        <v>女</v>
      </c>
      <c r="H1028" s="1" t="str">
        <f>TEXT(MID(表1[[#This Row],[身份证号]],7,8),"0000-00-00")</f>
        <v>1991-08-03</v>
      </c>
      <c r="I1028" s="1" t="s">
        <v>3434</v>
      </c>
      <c r="J1028" s="6">
        <v>41326</v>
      </c>
      <c r="K1028" s="6">
        <v>41326</v>
      </c>
      <c r="L1028" s="5">
        <f ca="1">DATEDIF(表1[[#This Row],[入职时间]],TODAY(),"Y")</f>
        <v>5</v>
      </c>
      <c r="M1028" s="1">
        <f ca="1">DATEDIF(表1[[#This Row],[工作时间]],TODAY(),"Y")</f>
        <v>5</v>
      </c>
      <c r="N1028" s="1">
        <f ca="1">DATEDIF(表1[[#This Row],[出生日期]],TODAY(),"Y")</f>
        <v>27</v>
      </c>
    </row>
    <row r="1029" spans="1:14" ht="16.5" x14ac:dyDescent="0.2">
      <c r="A1029" s="1" t="s">
        <v>2210</v>
      </c>
      <c r="B1029" s="1" t="s">
        <v>1087</v>
      </c>
      <c r="C1029" s="3" t="s">
        <v>48</v>
      </c>
      <c r="D1029" s="1" t="str">
        <f>VLOOKUP(表1[[#This Row],[部门]],表2[],2,0)</f>
        <v>生产</v>
      </c>
      <c r="E1029" s="1" t="s">
        <v>3485</v>
      </c>
      <c r="F1029" s="1" t="s">
        <v>3333</v>
      </c>
      <c r="G1029" s="1" t="str">
        <f>IF(MOD(MID(表1[[#This Row],[身份证号]],17,1),2)=1,"男","女")</f>
        <v>女</v>
      </c>
      <c r="H1029" s="1" t="str">
        <f>TEXT(MID(表1[[#This Row],[身份证号]],7,8),"0000-00-00")</f>
        <v>1987-07-26</v>
      </c>
      <c r="I1029" s="1" t="s">
        <v>3434</v>
      </c>
      <c r="J1029" s="6">
        <v>41544</v>
      </c>
      <c r="K1029" s="6">
        <v>41544</v>
      </c>
      <c r="L1029" s="5">
        <f ca="1">DATEDIF(表1[[#This Row],[入职时间]],TODAY(),"Y")</f>
        <v>4</v>
      </c>
      <c r="M1029" s="1">
        <f ca="1">DATEDIF(表1[[#This Row],[工作时间]],TODAY(),"Y")</f>
        <v>4</v>
      </c>
      <c r="N1029" s="1">
        <f ca="1">DATEDIF(表1[[#This Row],[出生日期]],TODAY(),"Y")</f>
        <v>31</v>
      </c>
    </row>
    <row r="1030" spans="1:14" ht="16.5" x14ac:dyDescent="0.2">
      <c r="A1030" s="1" t="s">
        <v>2211</v>
      </c>
      <c r="B1030" s="1" t="s">
        <v>1088</v>
      </c>
      <c r="C1030" s="3" t="s">
        <v>48</v>
      </c>
      <c r="D1030" s="1" t="str">
        <f>VLOOKUP(表1[[#This Row],[部门]],表2[],2,0)</f>
        <v>生产</v>
      </c>
      <c r="E1030" s="1" t="s">
        <v>3485</v>
      </c>
      <c r="F1030" s="1" t="s">
        <v>3334</v>
      </c>
      <c r="G1030" s="1" t="str">
        <f>IF(MOD(MID(表1[[#This Row],[身份证号]],17,1),2)=1,"男","女")</f>
        <v>女</v>
      </c>
      <c r="H1030" s="1" t="str">
        <f>TEXT(MID(表1[[#This Row],[身份证号]],7,8),"0000-00-00")</f>
        <v>1975-02-19</v>
      </c>
      <c r="I1030" s="1" t="s">
        <v>3434</v>
      </c>
      <c r="J1030" s="6">
        <v>36491</v>
      </c>
      <c r="K1030" s="6">
        <v>36491</v>
      </c>
      <c r="L1030" s="5">
        <f ca="1">DATEDIF(表1[[#This Row],[入职时间]],TODAY(),"Y")</f>
        <v>18</v>
      </c>
      <c r="M1030" s="1">
        <f ca="1">DATEDIF(表1[[#This Row],[工作时间]],TODAY(),"Y")</f>
        <v>18</v>
      </c>
      <c r="N1030" s="1">
        <f ca="1">DATEDIF(表1[[#This Row],[出生日期]],TODAY(),"Y")</f>
        <v>43</v>
      </c>
    </row>
    <row r="1031" spans="1:14" ht="16.5" x14ac:dyDescent="0.2">
      <c r="A1031" s="1" t="s">
        <v>2212</v>
      </c>
      <c r="B1031" s="1" t="s">
        <v>1089</v>
      </c>
      <c r="C1031" s="3" t="s">
        <v>48</v>
      </c>
      <c r="D1031" s="1" t="str">
        <f>VLOOKUP(表1[[#This Row],[部门]],表2[],2,0)</f>
        <v>生产</v>
      </c>
      <c r="E1031" s="1" t="s">
        <v>3485</v>
      </c>
      <c r="F1031" s="1" t="s">
        <v>3335</v>
      </c>
      <c r="G1031" s="1" t="str">
        <f>IF(MOD(MID(表1[[#This Row],[身份证号]],17,1),2)=1,"男","女")</f>
        <v>女</v>
      </c>
      <c r="H1031" s="1" t="str">
        <f>TEXT(MID(表1[[#This Row],[身份证号]],7,8),"0000-00-00")</f>
        <v>1981-06-06</v>
      </c>
      <c r="I1031" s="1" t="s">
        <v>3434</v>
      </c>
      <c r="J1031" s="6">
        <v>41176</v>
      </c>
      <c r="K1031" s="6">
        <v>38355</v>
      </c>
      <c r="L1031" s="5">
        <f ca="1">DATEDIF(表1[[#This Row],[入职时间]],TODAY(),"Y")</f>
        <v>5</v>
      </c>
      <c r="M1031" s="1">
        <f ca="1">DATEDIF(表1[[#This Row],[工作时间]],TODAY(),"Y")</f>
        <v>13</v>
      </c>
      <c r="N1031" s="1">
        <f ca="1">DATEDIF(表1[[#This Row],[出生日期]],TODAY(),"Y")</f>
        <v>37</v>
      </c>
    </row>
    <row r="1032" spans="1:14" ht="16.5" x14ac:dyDescent="0.2">
      <c r="A1032" s="1" t="s">
        <v>2213</v>
      </c>
      <c r="B1032" s="1" t="s">
        <v>1090</v>
      </c>
      <c r="C1032" s="3" t="s">
        <v>48</v>
      </c>
      <c r="D1032" s="1" t="str">
        <f>VLOOKUP(表1[[#This Row],[部门]],表2[],2,0)</f>
        <v>生产</v>
      </c>
      <c r="E1032" s="1" t="s">
        <v>3485</v>
      </c>
      <c r="F1032" s="1" t="s">
        <v>3336</v>
      </c>
      <c r="G1032" s="1" t="str">
        <f>IF(MOD(MID(表1[[#This Row],[身份证号]],17,1),2)=1,"男","女")</f>
        <v>女</v>
      </c>
      <c r="H1032" s="1" t="str">
        <f>TEXT(MID(表1[[#This Row],[身份证号]],7,8),"0000-00-00")</f>
        <v>1990-05-23</v>
      </c>
      <c r="I1032" s="1" t="s">
        <v>3434</v>
      </c>
      <c r="J1032" s="6">
        <v>41171</v>
      </c>
      <c r="K1032" s="6">
        <v>40713</v>
      </c>
      <c r="L1032" s="5">
        <f ca="1">DATEDIF(表1[[#This Row],[入职时间]],TODAY(),"Y")</f>
        <v>5</v>
      </c>
      <c r="M1032" s="1">
        <f ca="1">DATEDIF(表1[[#This Row],[工作时间]],TODAY(),"Y")</f>
        <v>7</v>
      </c>
      <c r="N1032" s="1">
        <f ca="1">DATEDIF(表1[[#This Row],[出生日期]],TODAY(),"Y")</f>
        <v>28</v>
      </c>
    </row>
    <row r="1033" spans="1:14" ht="16.5" x14ac:dyDescent="0.2">
      <c r="A1033" s="1" t="s">
        <v>2214</v>
      </c>
      <c r="B1033" s="1" t="s">
        <v>1091</v>
      </c>
      <c r="C1033" s="3" t="s">
        <v>48</v>
      </c>
      <c r="D1033" s="1" t="str">
        <f>VLOOKUP(表1[[#This Row],[部门]],表2[],2,0)</f>
        <v>生产</v>
      </c>
      <c r="E1033" s="1" t="s">
        <v>3485</v>
      </c>
      <c r="F1033" s="1" t="s">
        <v>3337</v>
      </c>
      <c r="G1033" s="1" t="str">
        <f>IF(MOD(MID(表1[[#This Row],[身份证号]],17,1),2)=1,"男","女")</f>
        <v>女</v>
      </c>
      <c r="H1033" s="1" t="str">
        <f>TEXT(MID(表1[[#This Row],[身份证号]],7,8),"0000-00-00")</f>
        <v>1988-08-24</v>
      </c>
      <c r="I1033" s="1" t="s">
        <v>3434</v>
      </c>
      <c r="J1033" s="6">
        <v>40714</v>
      </c>
      <c r="K1033" s="6">
        <v>40714</v>
      </c>
      <c r="L1033" s="5">
        <f ca="1">DATEDIF(表1[[#This Row],[入职时间]],TODAY(),"Y")</f>
        <v>7</v>
      </c>
      <c r="M1033" s="1">
        <f ca="1">DATEDIF(表1[[#This Row],[工作时间]],TODAY(),"Y")</f>
        <v>7</v>
      </c>
      <c r="N1033" s="1">
        <f ca="1">DATEDIF(表1[[#This Row],[出生日期]],TODAY(),"Y")</f>
        <v>30</v>
      </c>
    </row>
    <row r="1034" spans="1:14" ht="16.5" x14ac:dyDescent="0.2">
      <c r="A1034" s="1" t="s">
        <v>2215</v>
      </c>
      <c r="B1034" s="1" t="s">
        <v>1092</v>
      </c>
      <c r="C1034" s="3" t="s">
        <v>48</v>
      </c>
      <c r="D1034" s="1" t="str">
        <f>VLOOKUP(表1[[#This Row],[部门]],表2[],2,0)</f>
        <v>生产</v>
      </c>
      <c r="E1034" s="1" t="s">
        <v>3485</v>
      </c>
      <c r="F1034" s="1" t="s">
        <v>3338</v>
      </c>
      <c r="G1034" s="1" t="str">
        <f>IF(MOD(MID(表1[[#This Row],[身份证号]],17,1),2)=1,"男","女")</f>
        <v>女</v>
      </c>
      <c r="H1034" s="1" t="str">
        <f>TEXT(MID(表1[[#This Row],[身份证号]],7,8),"0000-00-00")</f>
        <v>1985-05-22</v>
      </c>
      <c r="I1034" s="1" t="s">
        <v>3434</v>
      </c>
      <c r="J1034" s="6">
        <v>41005</v>
      </c>
      <c r="K1034" s="6">
        <v>40610</v>
      </c>
      <c r="L1034" s="5">
        <f ca="1">DATEDIF(表1[[#This Row],[入职时间]],TODAY(),"Y")</f>
        <v>6</v>
      </c>
      <c r="M1034" s="1">
        <f ca="1">DATEDIF(表1[[#This Row],[工作时间]],TODAY(),"Y")</f>
        <v>7</v>
      </c>
      <c r="N1034" s="1">
        <f ca="1">DATEDIF(表1[[#This Row],[出生日期]],TODAY(),"Y")</f>
        <v>33</v>
      </c>
    </row>
    <row r="1035" spans="1:14" ht="16.5" x14ac:dyDescent="0.2">
      <c r="A1035" s="1" t="s">
        <v>2216</v>
      </c>
      <c r="B1035" s="1" t="s">
        <v>1093</v>
      </c>
      <c r="C1035" s="3" t="s">
        <v>48</v>
      </c>
      <c r="D1035" s="1" t="str">
        <f>VLOOKUP(表1[[#This Row],[部门]],表2[],2,0)</f>
        <v>生产</v>
      </c>
      <c r="E1035" s="1" t="s">
        <v>3485</v>
      </c>
      <c r="F1035" s="1" t="s">
        <v>3339</v>
      </c>
      <c r="G1035" s="1" t="str">
        <f>IF(MOD(MID(表1[[#This Row],[身份证号]],17,1),2)=1,"男","女")</f>
        <v>女</v>
      </c>
      <c r="H1035" s="1" t="str">
        <f>TEXT(MID(表1[[#This Row],[身份证号]],7,8),"0000-00-00")</f>
        <v>1984-02-22</v>
      </c>
      <c r="I1035" s="1" t="s">
        <v>3434</v>
      </c>
      <c r="J1035" s="6">
        <v>41263</v>
      </c>
      <c r="K1035" s="6">
        <v>41263</v>
      </c>
      <c r="L1035" s="5">
        <f ca="1">DATEDIF(表1[[#This Row],[入职时间]],TODAY(),"Y")</f>
        <v>5</v>
      </c>
      <c r="M1035" s="1">
        <f ca="1">DATEDIF(表1[[#This Row],[工作时间]],TODAY(),"Y")</f>
        <v>5</v>
      </c>
      <c r="N1035" s="1">
        <f ca="1">DATEDIF(表1[[#This Row],[出生日期]],TODAY(),"Y")</f>
        <v>34</v>
      </c>
    </row>
    <row r="1036" spans="1:14" ht="16.5" x14ac:dyDescent="0.2">
      <c r="A1036" s="1" t="s">
        <v>2217</v>
      </c>
      <c r="B1036" s="1" t="s">
        <v>1094</v>
      </c>
      <c r="C1036" s="3" t="s">
        <v>48</v>
      </c>
      <c r="D1036" s="1" t="str">
        <f>VLOOKUP(表1[[#This Row],[部门]],表2[],2,0)</f>
        <v>生产</v>
      </c>
      <c r="E1036" s="1" t="s">
        <v>3485</v>
      </c>
      <c r="F1036" s="1" t="s">
        <v>3340</v>
      </c>
      <c r="G1036" s="1" t="str">
        <f>IF(MOD(MID(表1[[#This Row],[身份证号]],17,1),2)=1,"男","女")</f>
        <v>女</v>
      </c>
      <c r="H1036" s="1" t="str">
        <f>TEXT(MID(表1[[#This Row],[身份证号]],7,8),"0000-00-00")</f>
        <v>1976-10-25</v>
      </c>
      <c r="I1036" s="1" t="s">
        <v>3434</v>
      </c>
      <c r="J1036" s="6">
        <v>39471</v>
      </c>
      <c r="K1036" s="6">
        <v>35803</v>
      </c>
      <c r="L1036" s="5">
        <f ca="1">DATEDIF(表1[[#This Row],[入职时间]],TODAY(),"Y")</f>
        <v>10</v>
      </c>
      <c r="M1036" s="1">
        <f ca="1">DATEDIF(表1[[#This Row],[工作时间]],TODAY(),"Y")</f>
        <v>20</v>
      </c>
      <c r="N1036" s="1">
        <f ca="1">DATEDIF(表1[[#This Row],[出生日期]],TODAY(),"Y")</f>
        <v>41</v>
      </c>
    </row>
    <row r="1037" spans="1:14" ht="16.5" x14ac:dyDescent="0.2">
      <c r="A1037" s="1" t="s">
        <v>2218</v>
      </c>
      <c r="B1037" s="1" t="s">
        <v>1095</v>
      </c>
      <c r="C1037" s="3" t="s">
        <v>48</v>
      </c>
      <c r="D1037" s="1" t="str">
        <f>VLOOKUP(表1[[#This Row],[部门]],表2[],2,0)</f>
        <v>生产</v>
      </c>
      <c r="E1037" s="1" t="s">
        <v>3485</v>
      </c>
      <c r="F1037" s="1" t="s">
        <v>3341</v>
      </c>
      <c r="G1037" s="1" t="str">
        <f>IF(MOD(MID(表1[[#This Row],[身份证号]],17,1),2)=1,"男","女")</f>
        <v>女</v>
      </c>
      <c r="H1037" s="1" t="str">
        <f>TEXT(MID(表1[[#This Row],[身份证号]],7,8),"0000-00-00")</f>
        <v>1992-05-21</v>
      </c>
      <c r="I1037" s="1" t="s">
        <v>3434</v>
      </c>
      <c r="J1037" s="6">
        <v>39466</v>
      </c>
      <c r="K1037" s="6">
        <v>41596</v>
      </c>
      <c r="L1037" s="5">
        <f ca="1">DATEDIF(表1[[#This Row],[入职时间]],TODAY(),"Y")</f>
        <v>10</v>
      </c>
      <c r="M1037" s="1">
        <f ca="1">DATEDIF(表1[[#This Row],[工作时间]],TODAY(),"Y")</f>
        <v>4</v>
      </c>
      <c r="N1037" s="1">
        <f ca="1">DATEDIF(表1[[#This Row],[出生日期]],TODAY(),"Y")</f>
        <v>26</v>
      </c>
    </row>
    <row r="1038" spans="1:14" ht="16.5" x14ac:dyDescent="0.2">
      <c r="A1038" s="1" t="s">
        <v>2219</v>
      </c>
      <c r="B1038" s="1" t="s">
        <v>1096</v>
      </c>
      <c r="C1038" s="3" t="s">
        <v>48</v>
      </c>
      <c r="D1038" s="1" t="str">
        <f>VLOOKUP(表1[[#This Row],[部门]],表2[],2,0)</f>
        <v>生产</v>
      </c>
      <c r="E1038" s="1" t="s">
        <v>3485</v>
      </c>
      <c r="F1038" s="1" t="s">
        <v>3342</v>
      </c>
      <c r="G1038" s="1" t="str">
        <f>IF(MOD(MID(表1[[#This Row],[身份证号]],17,1),2)=1,"男","女")</f>
        <v>女</v>
      </c>
      <c r="H1038" s="1" t="str">
        <f>TEXT(MID(表1[[#This Row],[身份证号]],7,8),"0000-00-00")</f>
        <v>1982-06-24</v>
      </c>
      <c r="I1038" s="1" t="s">
        <v>3434</v>
      </c>
      <c r="J1038" s="6">
        <v>39351</v>
      </c>
      <c r="K1038" s="6">
        <v>39351</v>
      </c>
      <c r="L1038" s="5">
        <f ca="1">DATEDIF(表1[[#This Row],[入职时间]],TODAY(),"Y")</f>
        <v>10</v>
      </c>
      <c r="M1038" s="1">
        <f ca="1">DATEDIF(表1[[#This Row],[工作时间]],TODAY(),"Y")</f>
        <v>10</v>
      </c>
      <c r="N1038" s="1">
        <f ca="1">DATEDIF(表1[[#This Row],[出生日期]],TODAY(),"Y")</f>
        <v>36</v>
      </c>
    </row>
    <row r="1039" spans="1:14" ht="16.5" x14ac:dyDescent="0.2">
      <c r="A1039" s="1" t="s">
        <v>2220</v>
      </c>
      <c r="B1039" s="1" t="s">
        <v>1097</v>
      </c>
      <c r="C1039" s="3" t="s">
        <v>48</v>
      </c>
      <c r="D1039" s="1" t="str">
        <f>VLOOKUP(表1[[#This Row],[部门]],表2[],2,0)</f>
        <v>生产</v>
      </c>
      <c r="E1039" s="1" t="s">
        <v>3485</v>
      </c>
      <c r="F1039" s="1" t="s">
        <v>3343</v>
      </c>
      <c r="G1039" s="1" t="str">
        <f>IF(MOD(MID(表1[[#This Row],[身份证号]],17,1),2)=1,"男","女")</f>
        <v>女</v>
      </c>
      <c r="H1039" s="1" t="str">
        <f>TEXT(MID(表1[[#This Row],[身份证号]],7,8),"0000-00-00")</f>
        <v>1986-04-14</v>
      </c>
      <c r="I1039" s="1" t="s">
        <v>3434</v>
      </c>
      <c r="J1039" s="6">
        <v>41879</v>
      </c>
      <c r="K1039" s="6">
        <v>41335</v>
      </c>
      <c r="L1039" s="5">
        <f ca="1">DATEDIF(表1[[#This Row],[入职时间]],TODAY(),"Y")</f>
        <v>4</v>
      </c>
      <c r="M1039" s="1">
        <f ca="1">DATEDIF(表1[[#This Row],[工作时间]],TODAY(),"Y")</f>
        <v>5</v>
      </c>
      <c r="N1039" s="1">
        <f ca="1">DATEDIF(表1[[#This Row],[出生日期]],TODAY(),"Y")</f>
        <v>32</v>
      </c>
    </row>
    <row r="1040" spans="1:14" ht="16.5" x14ac:dyDescent="0.2">
      <c r="A1040" s="1" t="s">
        <v>2221</v>
      </c>
      <c r="B1040" s="1" t="s">
        <v>1098</v>
      </c>
      <c r="C1040" s="3" t="s">
        <v>48</v>
      </c>
      <c r="D1040" s="1" t="str">
        <f>VLOOKUP(表1[[#This Row],[部门]],表2[],2,0)</f>
        <v>生产</v>
      </c>
      <c r="E1040" s="1" t="s">
        <v>3485</v>
      </c>
      <c r="F1040" s="1" t="s">
        <v>3344</v>
      </c>
      <c r="G1040" s="1" t="str">
        <f>IF(MOD(MID(表1[[#This Row],[身份证号]],17,1),2)=1,"男","女")</f>
        <v>女</v>
      </c>
      <c r="H1040" s="1" t="str">
        <f>TEXT(MID(表1[[#This Row],[身份证号]],7,8),"0000-00-00")</f>
        <v>1991-02-06</v>
      </c>
      <c r="I1040" s="1" t="s">
        <v>3434</v>
      </c>
      <c r="J1040" s="6">
        <v>42594</v>
      </c>
      <c r="K1040" s="6">
        <v>42594</v>
      </c>
      <c r="L1040" s="5">
        <f ca="1">DATEDIF(表1[[#This Row],[入职时间]],TODAY(),"Y")</f>
        <v>2</v>
      </c>
      <c r="M1040" s="1">
        <f ca="1">DATEDIF(表1[[#This Row],[工作时间]],TODAY(),"Y")</f>
        <v>2</v>
      </c>
      <c r="N1040" s="1">
        <f ca="1">DATEDIF(表1[[#This Row],[出生日期]],TODAY(),"Y")</f>
        <v>27</v>
      </c>
    </row>
    <row r="1041" spans="1:14" ht="16.5" x14ac:dyDescent="0.2">
      <c r="A1041" s="1" t="s">
        <v>2222</v>
      </c>
      <c r="B1041" s="1" t="s">
        <v>1099</v>
      </c>
      <c r="C1041" s="3" t="s">
        <v>48</v>
      </c>
      <c r="D1041" s="1" t="str">
        <f>VLOOKUP(表1[[#This Row],[部门]],表2[],2,0)</f>
        <v>生产</v>
      </c>
      <c r="E1041" s="1" t="s">
        <v>3485</v>
      </c>
      <c r="F1041" s="1" t="s">
        <v>3345</v>
      </c>
      <c r="G1041" s="1" t="str">
        <f>IF(MOD(MID(表1[[#This Row],[身份证号]],17,1),2)=1,"男","女")</f>
        <v>女</v>
      </c>
      <c r="H1041" s="1" t="str">
        <f>TEXT(MID(表1[[#This Row],[身份证号]],7,8),"0000-00-00")</f>
        <v>1981-07-04</v>
      </c>
      <c r="I1041" s="1" t="s">
        <v>3434</v>
      </c>
      <c r="J1041" s="6">
        <v>39184</v>
      </c>
      <c r="K1041" s="6">
        <v>39184</v>
      </c>
      <c r="L1041" s="5">
        <f ca="1">DATEDIF(表1[[#This Row],[入职时间]],TODAY(),"Y")</f>
        <v>11</v>
      </c>
      <c r="M1041" s="1">
        <f ca="1">DATEDIF(表1[[#This Row],[工作时间]],TODAY(),"Y")</f>
        <v>11</v>
      </c>
      <c r="N1041" s="1">
        <f ca="1">DATEDIF(表1[[#This Row],[出生日期]],TODAY(),"Y")</f>
        <v>37</v>
      </c>
    </row>
    <row r="1042" spans="1:14" ht="16.5" x14ac:dyDescent="0.2">
      <c r="A1042" s="1" t="s">
        <v>2223</v>
      </c>
      <c r="B1042" s="1" t="s">
        <v>1100</v>
      </c>
      <c r="C1042" s="3" t="s">
        <v>52</v>
      </c>
      <c r="D1042" s="1" t="str">
        <f>VLOOKUP(表1[[#This Row],[部门]],表2[],2,0)</f>
        <v>后勤</v>
      </c>
      <c r="E1042" s="1" t="s">
        <v>3469</v>
      </c>
      <c r="F1042" s="1" t="s">
        <v>3346</v>
      </c>
      <c r="G1042" s="1" t="str">
        <f>IF(MOD(MID(表1[[#This Row],[身份证号]],17,1),2)=1,"男","女")</f>
        <v>女</v>
      </c>
      <c r="H1042" s="1" t="str">
        <f>TEXT(MID(表1[[#This Row],[身份证号]],7,8),"0000-00-00")</f>
        <v>1981-06-26</v>
      </c>
      <c r="I1042" s="1" t="s">
        <v>3432</v>
      </c>
      <c r="J1042" s="6">
        <v>38962</v>
      </c>
      <c r="K1042" s="6">
        <v>38962</v>
      </c>
      <c r="L1042" s="5">
        <f ca="1">DATEDIF(表1[[#This Row],[入职时间]],TODAY(),"Y")</f>
        <v>11</v>
      </c>
      <c r="M1042" s="1">
        <f ca="1">DATEDIF(表1[[#This Row],[工作时间]],TODAY(),"Y")</f>
        <v>11</v>
      </c>
      <c r="N1042" s="1">
        <f ca="1">DATEDIF(表1[[#This Row],[出生日期]],TODAY(),"Y")</f>
        <v>37</v>
      </c>
    </row>
    <row r="1043" spans="1:14" ht="16.5" x14ac:dyDescent="0.2">
      <c r="A1043" s="1" t="s">
        <v>2224</v>
      </c>
      <c r="B1043" s="1" t="s">
        <v>1101</v>
      </c>
      <c r="C1043" s="3" t="s">
        <v>52</v>
      </c>
      <c r="D1043" s="1" t="str">
        <f>VLOOKUP(表1[[#This Row],[部门]],表2[],2,0)</f>
        <v>后勤</v>
      </c>
      <c r="E1043" s="1" t="s">
        <v>3470</v>
      </c>
      <c r="F1043" s="1" t="s">
        <v>3347</v>
      </c>
      <c r="G1043" s="1" t="str">
        <f>IF(MOD(MID(表1[[#This Row],[身份证号]],17,1),2)=1,"男","女")</f>
        <v>女</v>
      </c>
      <c r="H1043" s="1" t="str">
        <f>TEXT(MID(表1[[#This Row],[身份证号]],7,8),"0000-00-00")</f>
        <v>1990-07-16</v>
      </c>
      <c r="I1043" s="1" t="s">
        <v>3436</v>
      </c>
      <c r="J1043" s="6">
        <v>42486</v>
      </c>
      <c r="K1043" s="6">
        <v>42486</v>
      </c>
      <c r="L1043" s="5">
        <f ca="1">DATEDIF(表1[[#This Row],[入职时间]],TODAY(),"Y")</f>
        <v>2</v>
      </c>
      <c r="M1043" s="1">
        <f ca="1">DATEDIF(表1[[#This Row],[工作时间]],TODAY(),"Y")</f>
        <v>2</v>
      </c>
      <c r="N1043" s="1">
        <f ca="1">DATEDIF(表1[[#This Row],[出生日期]],TODAY(),"Y")</f>
        <v>28</v>
      </c>
    </row>
    <row r="1044" spans="1:14" ht="16.5" x14ac:dyDescent="0.2">
      <c r="A1044" s="1" t="s">
        <v>2225</v>
      </c>
      <c r="B1044" s="1" t="s">
        <v>1102</v>
      </c>
      <c r="C1044" s="3" t="s">
        <v>52</v>
      </c>
      <c r="D1044" s="1" t="str">
        <f>VLOOKUP(表1[[#This Row],[部门]],表2[],2,0)</f>
        <v>后勤</v>
      </c>
      <c r="E1044" s="1" t="s">
        <v>3486</v>
      </c>
      <c r="F1044" s="1" t="s">
        <v>3348</v>
      </c>
      <c r="G1044" s="1" t="str">
        <f>IF(MOD(MID(表1[[#This Row],[身份证号]],17,1),2)=1,"男","女")</f>
        <v>女</v>
      </c>
      <c r="H1044" s="1" t="str">
        <f>TEXT(MID(表1[[#This Row],[身份证号]],7,8),"0000-00-00")</f>
        <v>1984-05-18</v>
      </c>
      <c r="I1044" s="1" t="s">
        <v>3438</v>
      </c>
      <c r="J1044" s="6">
        <v>39765</v>
      </c>
      <c r="K1044" s="6">
        <v>39765</v>
      </c>
      <c r="L1044" s="5">
        <f ca="1">DATEDIF(表1[[#This Row],[入职时间]],TODAY(),"Y")</f>
        <v>9</v>
      </c>
      <c r="M1044" s="1">
        <f ca="1">DATEDIF(表1[[#This Row],[工作时间]],TODAY(),"Y")</f>
        <v>9</v>
      </c>
      <c r="N1044" s="1">
        <f ca="1">DATEDIF(表1[[#This Row],[出生日期]],TODAY(),"Y")</f>
        <v>34</v>
      </c>
    </row>
    <row r="1045" spans="1:14" ht="16.5" x14ac:dyDescent="0.2">
      <c r="A1045" s="1" t="s">
        <v>2226</v>
      </c>
      <c r="B1045" s="1" t="s">
        <v>1103</v>
      </c>
      <c r="C1045" s="3" t="s">
        <v>52</v>
      </c>
      <c r="D1045" s="1" t="str">
        <f>VLOOKUP(表1[[#This Row],[部门]],表2[],2,0)</f>
        <v>后勤</v>
      </c>
      <c r="E1045" s="1" t="s">
        <v>3486</v>
      </c>
      <c r="F1045" s="1" t="s">
        <v>3349</v>
      </c>
      <c r="G1045" s="1" t="str">
        <f>IF(MOD(MID(表1[[#This Row],[身份证号]],17,1),2)=1,"男","女")</f>
        <v>女</v>
      </c>
      <c r="H1045" s="1" t="str">
        <f>TEXT(MID(表1[[#This Row],[身份证号]],7,8),"0000-00-00")</f>
        <v>1993-09-22</v>
      </c>
      <c r="I1045" s="1" t="s">
        <v>3438</v>
      </c>
      <c r="J1045" s="6">
        <v>39760</v>
      </c>
      <c r="K1045" s="6">
        <v>41695</v>
      </c>
      <c r="L1045" s="5">
        <f ca="1">DATEDIF(表1[[#This Row],[入职时间]],TODAY(),"Y")</f>
        <v>9</v>
      </c>
      <c r="M1045" s="1">
        <f ca="1">DATEDIF(表1[[#This Row],[工作时间]],TODAY(),"Y")</f>
        <v>4</v>
      </c>
      <c r="N1045" s="1">
        <f ca="1">DATEDIF(表1[[#This Row],[出生日期]],TODAY(),"Y")</f>
        <v>24</v>
      </c>
    </row>
    <row r="1046" spans="1:14" ht="16.5" x14ac:dyDescent="0.2">
      <c r="A1046" s="1" t="s">
        <v>2227</v>
      </c>
      <c r="B1046" s="1" t="s">
        <v>1104</v>
      </c>
      <c r="C1046" s="3" t="s">
        <v>52</v>
      </c>
      <c r="D1046" s="1" t="str">
        <f>VLOOKUP(表1[[#This Row],[部门]],表2[],2,0)</f>
        <v>后勤</v>
      </c>
      <c r="E1046" s="1" t="s">
        <v>3486</v>
      </c>
      <c r="F1046" s="1" t="s">
        <v>3350</v>
      </c>
      <c r="G1046" s="1" t="str">
        <f>IF(MOD(MID(表1[[#This Row],[身份证号]],17,1),2)=1,"男","女")</f>
        <v>女</v>
      </c>
      <c r="H1046" s="1" t="str">
        <f>TEXT(MID(表1[[#This Row],[身份证号]],7,8),"0000-00-00")</f>
        <v>1977-02-19</v>
      </c>
      <c r="I1046" s="1" t="s">
        <v>3437</v>
      </c>
      <c r="J1046" s="6">
        <v>38257</v>
      </c>
      <c r="K1046" s="6">
        <v>38257</v>
      </c>
      <c r="L1046" s="5">
        <f ca="1">DATEDIF(表1[[#This Row],[入职时间]],TODAY(),"Y")</f>
        <v>13</v>
      </c>
      <c r="M1046" s="1">
        <f ca="1">DATEDIF(表1[[#This Row],[工作时间]],TODAY(),"Y")</f>
        <v>13</v>
      </c>
      <c r="N1046" s="1">
        <f ca="1">DATEDIF(表1[[#This Row],[出生日期]],TODAY(),"Y")</f>
        <v>41</v>
      </c>
    </row>
    <row r="1047" spans="1:14" ht="16.5" x14ac:dyDescent="0.2">
      <c r="A1047" s="1" t="s">
        <v>2228</v>
      </c>
      <c r="B1047" s="1" t="s">
        <v>1105</v>
      </c>
      <c r="C1047" s="3" t="s">
        <v>52</v>
      </c>
      <c r="D1047" s="1" t="str">
        <f>VLOOKUP(表1[[#This Row],[部门]],表2[],2,0)</f>
        <v>后勤</v>
      </c>
      <c r="E1047" s="1" t="s">
        <v>3486</v>
      </c>
      <c r="F1047" s="1" t="s">
        <v>3351</v>
      </c>
      <c r="G1047" s="1" t="str">
        <f>IF(MOD(MID(表1[[#This Row],[身份证号]],17,1),2)=1,"男","女")</f>
        <v>女</v>
      </c>
      <c r="H1047" s="1" t="str">
        <f>TEXT(MID(表1[[#This Row],[身份证号]],7,8),"0000-00-00")</f>
        <v>1984-08-06</v>
      </c>
      <c r="I1047" s="1" t="s">
        <v>3437</v>
      </c>
      <c r="J1047" s="6">
        <v>40892</v>
      </c>
      <c r="K1047" s="6">
        <v>40892</v>
      </c>
      <c r="L1047" s="5">
        <f ca="1">DATEDIF(表1[[#This Row],[入职时间]],TODAY(),"Y")</f>
        <v>6</v>
      </c>
      <c r="M1047" s="1">
        <f ca="1">DATEDIF(表1[[#This Row],[工作时间]],TODAY(),"Y")</f>
        <v>6</v>
      </c>
      <c r="N1047" s="1">
        <f ca="1">DATEDIF(表1[[#This Row],[出生日期]],TODAY(),"Y")</f>
        <v>34</v>
      </c>
    </row>
    <row r="1048" spans="1:14" ht="16.5" x14ac:dyDescent="0.2">
      <c r="A1048" s="1" t="s">
        <v>2229</v>
      </c>
      <c r="B1048" s="1" t="s">
        <v>1106</v>
      </c>
      <c r="C1048" s="3" t="s">
        <v>56</v>
      </c>
      <c r="D1048" s="1" t="str">
        <f>VLOOKUP(表1[[#This Row],[部门]],表2[],2,0)</f>
        <v>后勤</v>
      </c>
      <c r="E1048" s="1" t="s">
        <v>3458</v>
      </c>
      <c r="F1048" s="1" t="s">
        <v>3352</v>
      </c>
      <c r="G1048" s="1" t="str">
        <f>IF(MOD(MID(表1[[#This Row],[身份证号]],17,1),2)=1,"男","女")</f>
        <v>女</v>
      </c>
      <c r="H1048" s="1" t="str">
        <f>TEXT(MID(表1[[#This Row],[身份证号]],7,8),"0000-00-00")</f>
        <v>1984-11-06</v>
      </c>
      <c r="I1048" s="1" t="s">
        <v>3438</v>
      </c>
      <c r="J1048" s="6">
        <v>41165</v>
      </c>
      <c r="K1048" s="6">
        <v>41165</v>
      </c>
      <c r="L1048" s="5">
        <f ca="1">DATEDIF(表1[[#This Row],[入职时间]],TODAY(),"Y")</f>
        <v>5</v>
      </c>
      <c r="M1048" s="1">
        <f ca="1">DATEDIF(表1[[#This Row],[工作时间]],TODAY(),"Y")</f>
        <v>5</v>
      </c>
      <c r="N1048" s="1">
        <f ca="1">DATEDIF(表1[[#This Row],[出生日期]],TODAY(),"Y")</f>
        <v>33</v>
      </c>
    </row>
    <row r="1049" spans="1:14" ht="16.5" x14ac:dyDescent="0.2">
      <c r="A1049" s="1" t="s">
        <v>2230</v>
      </c>
      <c r="B1049" s="1" t="s">
        <v>1107</v>
      </c>
      <c r="C1049" s="3" t="s">
        <v>56</v>
      </c>
      <c r="D1049" s="1" t="str">
        <f>VLOOKUP(表1[[#This Row],[部门]],表2[],2,0)</f>
        <v>后勤</v>
      </c>
      <c r="E1049" s="1" t="s">
        <v>3487</v>
      </c>
      <c r="F1049" s="1" t="s">
        <v>3353</v>
      </c>
      <c r="G1049" s="1" t="str">
        <f>IF(MOD(MID(表1[[#This Row],[身份证号]],17,1),2)=1,"男","女")</f>
        <v>女</v>
      </c>
      <c r="H1049" s="1" t="str">
        <f>TEXT(MID(表1[[#This Row],[身份证号]],7,8),"0000-00-00")</f>
        <v>1988-12-26</v>
      </c>
      <c r="I1049" s="1" t="s">
        <v>3434</v>
      </c>
      <c r="J1049" s="6">
        <v>40403</v>
      </c>
      <c r="K1049" s="6">
        <v>40403</v>
      </c>
      <c r="L1049" s="5">
        <f ca="1">DATEDIF(表1[[#This Row],[入职时间]],TODAY(),"Y")</f>
        <v>8</v>
      </c>
      <c r="M1049" s="1">
        <f ca="1">DATEDIF(表1[[#This Row],[工作时间]],TODAY(),"Y")</f>
        <v>8</v>
      </c>
      <c r="N1049" s="1">
        <f ca="1">DATEDIF(表1[[#This Row],[出生日期]],TODAY(),"Y")</f>
        <v>29</v>
      </c>
    </row>
    <row r="1050" spans="1:14" ht="16.5" x14ac:dyDescent="0.2">
      <c r="A1050" s="1" t="s">
        <v>2231</v>
      </c>
      <c r="B1050" s="1" t="s">
        <v>1108</v>
      </c>
      <c r="C1050" s="3" t="s">
        <v>56</v>
      </c>
      <c r="D1050" s="1" t="str">
        <f>VLOOKUP(表1[[#This Row],[部门]],表2[],2,0)</f>
        <v>后勤</v>
      </c>
      <c r="E1050" s="1" t="s">
        <v>3487</v>
      </c>
      <c r="F1050" s="1" t="s">
        <v>3354</v>
      </c>
      <c r="G1050" s="1" t="str">
        <f>IF(MOD(MID(表1[[#This Row],[身份证号]],17,1),2)=1,"男","女")</f>
        <v>女</v>
      </c>
      <c r="H1050" s="1" t="str">
        <f>TEXT(MID(表1[[#This Row],[身份证号]],7,8),"0000-00-00")</f>
        <v>1977-02-22</v>
      </c>
      <c r="I1050" s="1" t="s">
        <v>3434</v>
      </c>
      <c r="J1050" s="6">
        <v>40425</v>
      </c>
      <c r="K1050" s="6">
        <v>36170</v>
      </c>
      <c r="L1050" s="5">
        <f ca="1">DATEDIF(表1[[#This Row],[入职时间]],TODAY(),"Y")</f>
        <v>7</v>
      </c>
      <c r="M1050" s="1">
        <f ca="1">DATEDIF(表1[[#This Row],[工作时间]],TODAY(),"Y")</f>
        <v>19</v>
      </c>
      <c r="N1050" s="1">
        <f ca="1">DATEDIF(表1[[#This Row],[出生日期]],TODAY(),"Y")</f>
        <v>41</v>
      </c>
    </row>
    <row r="1051" spans="1:14" ht="16.5" x14ac:dyDescent="0.2">
      <c r="A1051" s="1" t="s">
        <v>2232</v>
      </c>
      <c r="B1051" s="1" t="s">
        <v>1109</v>
      </c>
      <c r="C1051" s="3" t="s">
        <v>56</v>
      </c>
      <c r="D1051" s="1" t="str">
        <f>VLOOKUP(表1[[#This Row],[部门]],表2[],2,0)</f>
        <v>后勤</v>
      </c>
      <c r="E1051" s="1" t="s">
        <v>3487</v>
      </c>
      <c r="F1051" s="1" t="s">
        <v>3355</v>
      </c>
      <c r="G1051" s="1" t="str">
        <f>IF(MOD(MID(表1[[#This Row],[身份证号]],17,1),2)=1,"男","女")</f>
        <v>女</v>
      </c>
      <c r="H1051" s="1" t="str">
        <f>TEXT(MID(表1[[#This Row],[身份证号]],7,8),"0000-00-00")</f>
        <v>1992-08-15</v>
      </c>
      <c r="I1051" s="1" t="s">
        <v>3434</v>
      </c>
      <c r="J1051" s="6">
        <v>41974</v>
      </c>
      <c r="K1051" s="6">
        <v>41974</v>
      </c>
      <c r="L1051" s="5">
        <f ca="1">DATEDIF(表1[[#This Row],[入职时间]],TODAY(),"Y")</f>
        <v>3</v>
      </c>
      <c r="M1051" s="1">
        <f ca="1">DATEDIF(表1[[#This Row],[工作时间]],TODAY(),"Y")</f>
        <v>3</v>
      </c>
      <c r="N1051" s="1">
        <f ca="1">DATEDIF(表1[[#This Row],[出生日期]],TODAY(),"Y")</f>
        <v>26</v>
      </c>
    </row>
    <row r="1052" spans="1:14" ht="16.5" x14ac:dyDescent="0.2">
      <c r="A1052" s="1" t="s">
        <v>2233</v>
      </c>
      <c r="B1052" s="1" t="s">
        <v>1110</v>
      </c>
      <c r="C1052" s="3" t="s">
        <v>56</v>
      </c>
      <c r="D1052" s="1" t="str">
        <f>VLOOKUP(表1[[#This Row],[部门]],表2[],2,0)</f>
        <v>后勤</v>
      </c>
      <c r="E1052" s="1" t="s">
        <v>3487</v>
      </c>
      <c r="F1052" s="1" t="s">
        <v>3356</v>
      </c>
      <c r="G1052" s="1" t="str">
        <f>IF(MOD(MID(表1[[#This Row],[身份证号]],17,1),2)=1,"男","女")</f>
        <v>女</v>
      </c>
      <c r="H1052" s="1" t="str">
        <f>TEXT(MID(表1[[#This Row],[身份证号]],7,8),"0000-00-00")</f>
        <v>1978-01-26</v>
      </c>
      <c r="I1052" s="1" t="s">
        <v>3434</v>
      </c>
      <c r="J1052" s="6">
        <v>40780</v>
      </c>
      <c r="K1052" s="6">
        <v>38386</v>
      </c>
      <c r="L1052" s="5">
        <f ca="1">DATEDIF(表1[[#This Row],[入职时间]],TODAY(),"Y")</f>
        <v>7</v>
      </c>
      <c r="M1052" s="1">
        <f ca="1">DATEDIF(表1[[#This Row],[工作时间]],TODAY(),"Y")</f>
        <v>13</v>
      </c>
      <c r="N1052" s="1">
        <f ca="1">DATEDIF(表1[[#This Row],[出生日期]],TODAY(),"Y")</f>
        <v>40</v>
      </c>
    </row>
    <row r="1053" spans="1:14" ht="16.5" x14ac:dyDescent="0.2">
      <c r="A1053" s="1" t="s">
        <v>2234</v>
      </c>
      <c r="B1053" s="1" t="s">
        <v>1111</v>
      </c>
      <c r="C1053" s="3" t="s">
        <v>56</v>
      </c>
      <c r="D1053" s="1" t="str">
        <f>VLOOKUP(表1[[#This Row],[部门]],表2[],2,0)</f>
        <v>后勤</v>
      </c>
      <c r="E1053" s="1" t="s">
        <v>3487</v>
      </c>
      <c r="F1053" s="1" t="s">
        <v>3357</v>
      </c>
      <c r="G1053" s="1" t="str">
        <f>IF(MOD(MID(表1[[#This Row],[身份证号]],17,1),2)=1,"男","女")</f>
        <v>女</v>
      </c>
      <c r="H1053" s="1" t="str">
        <f>TEXT(MID(表1[[#This Row],[身份证号]],7,8),"0000-00-00")</f>
        <v>1991-04-01</v>
      </c>
      <c r="I1053" s="1" t="s">
        <v>3434</v>
      </c>
      <c r="J1053" s="6">
        <v>42689</v>
      </c>
      <c r="K1053" s="6">
        <v>42689</v>
      </c>
      <c r="L1053" s="5">
        <f ca="1">DATEDIF(表1[[#This Row],[入职时间]],TODAY(),"Y")</f>
        <v>1</v>
      </c>
      <c r="M1053" s="1">
        <f ca="1">DATEDIF(表1[[#This Row],[工作时间]],TODAY(),"Y")</f>
        <v>1</v>
      </c>
      <c r="N1053" s="1">
        <f ca="1">DATEDIF(表1[[#This Row],[出生日期]],TODAY(),"Y")</f>
        <v>27</v>
      </c>
    </row>
    <row r="1054" spans="1:14" ht="16.5" x14ac:dyDescent="0.2">
      <c r="A1054" s="1" t="s">
        <v>2235</v>
      </c>
      <c r="B1054" s="1" t="s">
        <v>1112</v>
      </c>
      <c r="C1054" s="3" t="s">
        <v>56</v>
      </c>
      <c r="D1054" s="1" t="str">
        <f>VLOOKUP(表1[[#This Row],[部门]],表2[],2,0)</f>
        <v>后勤</v>
      </c>
      <c r="E1054" s="1" t="s">
        <v>3487</v>
      </c>
      <c r="F1054" s="1" t="s">
        <v>3358</v>
      </c>
      <c r="G1054" s="1" t="str">
        <f>IF(MOD(MID(表1[[#This Row],[身份证号]],17,1),2)=1,"男","女")</f>
        <v>女</v>
      </c>
      <c r="H1054" s="1" t="str">
        <f>TEXT(MID(表1[[#This Row],[身份证号]],7,8),"0000-00-00")</f>
        <v>1976-04-27</v>
      </c>
      <c r="I1054" s="1" t="s">
        <v>3434</v>
      </c>
      <c r="J1054" s="6">
        <v>36055</v>
      </c>
      <c r="K1054" s="6">
        <v>36055</v>
      </c>
      <c r="L1054" s="5">
        <f ca="1">DATEDIF(表1[[#This Row],[入职时间]],TODAY(),"Y")</f>
        <v>19</v>
      </c>
      <c r="M1054" s="1">
        <f ca="1">DATEDIF(表1[[#This Row],[工作时间]],TODAY(),"Y")</f>
        <v>19</v>
      </c>
      <c r="N1054" s="1">
        <f ca="1">DATEDIF(表1[[#This Row],[出生日期]],TODAY(),"Y")</f>
        <v>42</v>
      </c>
    </row>
    <row r="1055" spans="1:14" ht="16.5" x14ac:dyDescent="0.2">
      <c r="A1055" s="1" t="s">
        <v>2236</v>
      </c>
      <c r="B1055" s="1" t="s">
        <v>1113</v>
      </c>
      <c r="C1055" s="3" t="s">
        <v>56</v>
      </c>
      <c r="D1055" s="1" t="str">
        <f>VLOOKUP(表1[[#This Row],[部门]],表2[],2,0)</f>
        <v>后勤</v>
      </c>
      <c r="E1055" s="1" t="s">
        <v>3487</v>
      </c>
      <c r="F1055" s="1" t="s">
        <v>3359</v>
      </c>
      <c r="G1055" s="1" t="str">
        <f>IF(MOD(MID(表1[[#This Row],[身份证号]],17,1),2)=1,"男","女")</f>
        <v>女</v>
      </c>
      <c r="H1055" s="1" t="str">
        <f>TEXT(MID(表1[[#This Row],[身份证号]],7,8),"0000-00-00")</f>
        <v>1988-07-31</v>
      </c>
      <c r="I1055" s="1" t="s">
        <v>3434</v>
      </c>
      <c r="J1055" s="6">
        <v>41872</v>
      </c>
      <c r="K1055" s="6">
        <v>41872</v>
      </c>
      <c r="L1055" s="5">
        <f ca="1">DATEDIF(表1[[#This Row],[入职时间]],TODAY(),"Y")</f>
        <v>4</v>
      </c>
      <c r="M1055" s="1">
        <f ca="1">DATEDIF(表1[[#This Row],[工作时间]],TODAY(),"Y")</f>
        <v>4</v>
      </c>
      <c r="N1055" s="1">
        <f ca="1">DATEDIF(表1[[#This Row],[出生日期]],TODAY(),"Y")</f>
        <v>30</v>
      </c>
    </row>
    <row r="1056" spans="1:14" ht="16.5" x14ac:dyDescent="0.2">
      <c r="A1056" s="1" t="s">
        <v>2237</v>
      </c>
      <c r="B1056" s="1" t="s">
        <v>1114</v>
      </c>
      <c r="C1056" s="3" t="s">
        <v>56</v>
      </c>
      <c r="D1056" s="1" t="str">
        <f>VLOOKUP(表1[[#This Row],[部门]],表2[],2,0)</f>
        <v>后勤</v>
      </c>
      <c r="E1056" s="1" t="s">
        <v>3489</v>
      </c>
      <c r="F1056" s="1" t="s">
        <v>3360</v>
      </c>
      <c r="G1056" s="1" t="str">
        <f>IF(MOD(MID(表1[[#This Row],[身份证号]],17,1),2)=1,"男","女")</f>
        <v>女</v>
      </c>
      <c r="H1056" s="1" t="str">
        <f>TEXT(MID(表1[[#This Row],[身份证号]],7,8),"0000-00-00")</f>
        <v>1994-12-19</v>
      </c>
      <c r="I1056" s="1" t="s">
        <v>3434</v>
      </c>
      <c r="J1056" s="6">
        <v>41867</v>
      </c>
      <c r="K1056" s="6">
        <v>42261</v>
      </c>
      <c r="L1056" s="5">
        <f ca="1">DATEDIF(表1[[#This Row],[入职时间]],TODAY(),"Y")</f>
        <v>4</v>
      </c>
      <c r="M1056" s="1">
        <f ca="1">DATEDIF(表1[[#This Row],[工作时间]],TODAY(),"Y")</f>
        <v>2</v>
      </c>
      <c r="N1056" s="1">
        <f ca="1">DATEDIF(表1[[#This Row],[出生日期]],TODAY(),"Y")</f>
        <v>23</v>
      </c>
    </row>
    <row r="1057" spans="1:14" ht="16.5" x14ac:dyDescent="0.2">
      <c r="A1057" s="1" t="s">
        <v>2238</v>
      </c>
      <c r="B1057" s="1" t="s">
        <v>1115</v>
      </c>
      <c r="C1057" s="3" t="s">
        <v>56</v>
      </c>
      <c r="D1057" s="1" t="str">
        <f>VLOOKUP(表1[[#This Row],[部门]],表2[],2,0)</f>
        <v>后勤</v>
      </c>
      <c r="E1057" s="1" t="s">
        <v>3489</v>
      </c>
      <c r="F1057" s="1" t="s">
        <v>3361</v>
      </c>
      <c r="G1057" s="1" t="str">
        <f>IF(MOD(MID(表1[[#This Row],[身份证号]],17,1),2)=1,"男","女")</f>
        <v>女</v>
      </c>
      <c r="H1057" s="1" t="str">
        <f>TEXT(MID(表1[[#This Row],[身份证号]],7,8),"0000-00-00")</f>
        <v>1983-04-14</v>
      </c>
      <c r="I1057" s="1" t="s">
        <v>3434</v>
      </c>
      <c r="J1057" s="6">
        <v>39336</v>
      </c>
      <c r="K1057" s="6">
        <v>39336</v>
      </c>
      <c r="L1057" s="5">
        <f ca="1">DATEDIF(表1[[#This Row],[入职时间]],TODAY(),"Y")</f>
        <v>10</v>
      </c>
      <c r="M1057" s="1">
        <f ca="1">DATEDIF(表1[[#This Row],[工作时间]],TODAY(),"Y")</f>
        <v>10</v>
      </c>
      <c r="N1057" s="1">
        <f ca="1">DATEDIF(表1[[#This Row],[出生日期]],TODAY(),"Y")</f>
        <v>35</v>
      </c>
    </row>
    <row r="1058" spans="1:14" ht="16.5" x14ac:dyDescent="0.2">
      <c r="A1058" s="1" t="s">
        <v>2239</v>
      </c>
      <c r="B1058" s="1" t="s">
        <v>1116</v>
      </c>
      <c r="C1058" s="3" t="s">
        <v>56</v>
      </c>
      <c r="D1058" s="1" t="str">
        <f>VLOOKUP(表1[[#This Row],[部门]],表2[],2,0)</f>
        <v>后勤</v>
      </c>
      <c r="E1058" s="1" t="s">
        <v>3489</v>
      </c>
      <c r="F1058" s="1" t="s">
        <v>3362</v>
      </c>
      <c r="G1058" s="1" t="str">
        <f>IF(MOD(MID(表1[[#This Row],[身份证号]],17,1),2)=1,"男","女")</f>
        <v>女</v>
      </c>
      <c r="H1058" s="1" t="str">
        <f>TEXT(MID(表1[[#This Row],[身份证号]],7,8),"0000-00-00")</f>
        <v>1986-05-06</v>
      </c>
      <c r="I1058" s="1" t="s">
        <v>3434</v>
      </c>
      <c r="J1058" s="6">
        <v>40135</v>
      </c>
      <c r="K1058" s="6">
        <v>40135</v>
      </c>
      <c r="L1058" s="5">
        <f ca="1">DATEDIF(表1[[#This Row],[入职时间]],TODAY(),"Y")</f>
        <v>8</v>
      </c>
      <c r="M1058" s="1">
        <f ca="1">DATEDIF(表1[[#This Row],[工作时间]],TODAY(),"Y")</f>
        <v>8</v>
      </c>
      <c r="N1058" s="1">
        <f ca="1">DATEDIF(表1[[#This Row],[出生日期]],TODAY(),"Y")</f>
        <v>32</v>
      </c>
    </row>
    <row r="1059" spans="1:14" ht="16.5" x14ac:dyDescent="0.2">
      <c r="A1059" s="1" t="s">
        <v>2240</v>
      </c>
      <c r="B1059" s="1" t="s">
        <v>1117</v>
      </c>
      <c r="C1059" s="3" t="s">
        <v>56</v>
      </c>
      <c r="D1059" s="1" t="str">
        <f>VLOOKUP(表1[[#This Row],[部门]],表2[],2,0)</f>
        <v>后勤</v>
      </c>
      <c r="E1059" s="1" t="s">
        <v>3489</v>
      </c>
      <c r="F1059" s="1" t="s">
        <v>3363</v>
      </c>
      <c r="G1059" s="1" t="str">
        <f>IF(MOD(MID(表1[[#This Row],[身份证号]],17,1),2)=1,"男","女")</f>
        <v>女</v>
      </c>
      <c r="H1059" s="1" t="str">
        <f>TEXT(MID(表1[[#This Row],[身份证号]],7,8),"0000-00-00")</f>
        <v>1979-07-29</v>
      </c>
      <c r="I1059" s="1" t="s">
        <v>3434</v>
      </c>
      <c r="J1059" s="6">
        <v>41764</v>
      </c>
      <c r="K1059" s="6">
        <v>37779</v>
      </c>
      <c r="L1059" s="5">
        <f ca="1">DATEDIF(表1[[#This Row],[入职时间]],TODAY(),"Y")</f>
        <v>4</v>
      </c>
      <c r="M1059" s="1">
        <f ca="1">DATEDIF(表1[[#This Row],[工作时间]],TODAY(),"Y")</f>
        <v>15</v>
      </c>
      <c r="N1059" s="1">
        <f ca="1">DATEDIF(表1[[#This Row],[出生日期]],TODAY(),"Y")</f>
        <v>39</v>
      </c>
    </row>
    <row r="1060" spans="1:14" ht="16.5" x14ac:dyDescent="0.2">
      <c r="A1060" s="1" t="s">
        <v>2241</v>
      </c>
      <c r="B1060" s="1" t="s">
        <v>1118</v>
      </c>
      <c r="C1060" s="3" t="s">
        <v>56</v>
      </c>
      <c r="D1060" s="1" t="str">
        <f>VLOOKUP(表1[[#This Row],[部门]],表2[],2,0)</f>
        <v>后勤</v>
      </c>
      <c r="E1060" s="1" t="s">
        <v>3489</v>
      </c>
      <c r="F1060" s="1" t="s">
        <v>3364</v>
      </c>
      <c r="G1060" s="1" t="str">
        <f>IF(MOD(MID(表1[[#This Row],[身份证号]],17,1),2)=1,"男","女")</f>
        <v>女</v>
      </c>
      <c r="H1060" s="1" t="str">
        <f>TEXT(MID(表1[[#This Row],[身份证号]],7,8),"0000-00-00")</f>
        <v>1978-07-31</v>
      </c>
      <c r="I1060" s="1" t="s">
        <v>3434</v>
      </c>
      <c r="J1060" s="6">
        <v>37778</v>
      </c>
      <c r="K1060" s="6">
        <v>37778</v>
      </c>
      <c r="L1060" s="5">
        <f ca="1">DATEDIF(表1[[#This Row],[入职时间]],TODAY(),"Y")</f>
        <v>15</v>
      </c>
      <c r="M1060" s="1">
        <f ca="1">DATEDIF(表1[[#This Row],[工作时间]],TODAY(),"Y")</f>
        <v>15</v>
      </c>
      <c r="N1060" s="1">
        <f ca="1">DATEDIF(表1[[#This Row],[出生日期]],TODAY(),"Y")</f>
        <v>40</v>
      </c>
    </row>
    <row r="1061" spans="1:14" ht="16.5" x14ac:dyDescent="0.2">
      <c r="A1061" s="1" t="s">
        <v>2242</v>
      </c>
      <c r="B1061" s="1" t="s">
        <v>1119</v>
      </c>
      <c r="C1061" s="3" t="s">
        <v>56</v>
      </c>
      <c r="D1061" s="1" t="str">
        <f>VLOOKUP(表1[[#This Row],[部门]],表2[],2,0)</f>
        <v>后勤</v>
      </c>
      <c r="E1061" s="1" t="s">
        <v>3489</v>
      </c>
      <c r="F1061" s="1" t="s">
        <v>3365</v>
      </c>
      <c r="G1061" s="1" t="str">
        <f>IF(MOD(MID(表1[[#This Row],[身份证号]],17,1),2)=1,"男","女")</f>
        <v>女</v>
      </c>
      <c r="H1061" s="1" t="str">
        <f>TEXT(MID(表1[[#This Row],[身份证号]],7,8),"0000-00-00")</f>
        <v>1985-09-01</v>
      </c>
      <c r="I1061" s="1" t="s">
        <v>3434</v>
      </c>
      <c r="J1061" s="6">
        <v>41441</v>
      </c>
      <c r="K1061" s="6">
        <v>41441</v>
      </c>
      <c r="L1061" s="5">
        <f ca="1">DATEDIF(表1[[#This Row],[入职时间]],TODAY(),"Y")</f>
        <v>5</v>
      </c>
      <c r="M1061" s="1">
        <f ca="1">DATEDIF(表1[[#This Row],[工作时间]],TODAY(),"Y")</f>
        <v>5</v>
      </c>
      <c r="N1061" s="1">
        <f ca="1">DATEDIF(表1[[#This Row],[出生日期]],TODAY(),"Y")</f>
        <v>32</v>
      </c>
    </row>
    <row r="1062" spans="1:14" ht="16.5" x14ac:dyDescent="0.2">
      <c r="A1062" s="1" t="s">
        <v>2243</v>
      </c>
      <c r="B1062" s="1" t="s">
        <v>1120</v>
      </c>
      <c r="C1062" s="3" t="s">
        <v>56</v>
      </c>
      <c r="D1062" s="1" t="str">
        <f>VLOOKUP(表1[[#This Row],[部门]],表2[],2,0)</f>
        <v>后勤</v>
      </c>
      <c r="E1062" s="1" t="s">
        <v>3489</v>
      </c>
      <c r="F1062" s="1" t="s">
        <v>3366</v>
      </c>
      <c r="G1062" s="1" t="str">
        <f>IF(MOD(MID(表1[[#This Row],[身份证号]],17,1),2)=1,"男","女")</f>
        <v>女</v>
      </c>
      <c r="H1062" s="1" t="str">
        <f>TEXT(MID(表1[[#This Row],[身份证号]],7,8),"0000-00-00")</f>
        <v>1986-08-21</v>
      </c>
      <c r="I1062" s="1" t="s">
        <v>3434</v>
      </c>
      <c r="J1062" s="6">
        <v>41891</v>
      </c>
      <c r="K1062" s="6">
        <v>41891</v>
      </c>
      <c r="L1062" s="5">
        <f ca="1">DATEDIF(表1[[#This Row],[入职时间]],TODAY(),"Y")</f>
        <v>3</v>
      </c>
      <c r="M1062" s="1">
        <f ca="1">DATEDIF(表1[[#This Row],[工作时间]],TODAY(),"Y")</f>
        <v>3</v>
      </c>
      <c r="N1062" s="1">
        <f ca="1">DATEDIF(表1[[#This Row],[出生日期]],TODAY(),"Y")</f>
        <v>32</v>
      </c>
    </row>
    <row r="1063" spans="1:14" ht="16.5" x14ac:dyDescent="0.2">
      <c r="A1063" s="1" t="s">
        <v>2244</v>
      </c>
      <c r="B1063" s="1" t="s">
        <v>1121</v>
      </c>
      <c r="C1063" s="3" t="s">
        <v>56</v>
      </c>
      <c r="D1063" s="1" t="str">
        <f>VLOOKUP(表1[[#This Row],[部门]],表2[],2,0)</f>
        <v>后勤</v>
      </c>
      <c r="E1063" s="1" t="s">
        <v>3489</v>
      </c>
      <c r="F1063" s="1" t="s">
        <v>3367</v>
      </c>
      <c r="G1063" s="1" t="str">
        <f>IF(MOD(MID(表1[[#This Row],[身份证号]],17,1),2)=1,"男","女")</f>
        <v>女</v>
      </c>
      <c r="H1063" s="1" t="str">
        <f>TEXT(MID(表1[[#This Row],[身份证号]],7,8),"0000-00-00")</f>
        <v>1987-11-17</v>
      </c>
      <c r="I1063" s="1" t="s">
        <v>3434</v>
      </c>
      <c r="J1063" s="6">
        <v>40158</v>
      </c>
      <c r="K1063" s="6">
        <v>40158</v>
      </c>
      <c r="L1063" s="5">
        <f ca="1">DATEDIF(表1[[#This Row],[入职时间]],TODAY(),"Y")</f>
        <v>8</v>
      </c>
      <c r="M1063" s="1">
        <f ca="1">DATEDIF(表1[[#This Row],[工作时间]],TODAY(),"Y")</f>
        <v>8</v>
      </c>
      <c r="N1063" s="1">
        <f ca="1">DATEDIF(表1[[#This Row],[出生日期]],TODAY(),"Y")</f>
        <v>30</v>
      </c>
    </row>
    <row r="1064" spans="1:14" ht="16.5" x14ac:dyDescent="0.2">
      <c r="A1064" s="1" t="s">
        <v>2245</v>
      </c>
      <c r="B1064" s="1" t="s">
        <v>1122</v>
      </c>
      <c r="C1064" s="3" t="s">
        <v>56</v>
      </c>
      <c r="D1064" s="1" t="str">
        <f>VLOOKUP(表1[[#This Row],[部门]],表2[],2,0)</f>
        <v>后勤</v>
      </c>
      <c r="E1064" s="1" t="s">
        <v>3489</v>
      </c>
      <c r="F1064" s="1" t="s">
        <v>3368</v>
      </c>
      <c r="G1064" s="1" t="str">
        <f>IF(MOD(MID(表1[[#This Row],[身份证号]],17,1),2)=1,"男","女")</f>
        <v>女</v>
      </c>
      <c r="H1064" s="1" t="str">
        <f>TEXT(MID(表1[[#This Row],[身份证号]],7,8),"0000-00-00")</f>
        <v>1985-05-25</v>
      </c>
      <c r="I1064" s="1" t="s">
        <v>3434</v>
      </c>
      <c r="J1064" s="6">
        <v>41529</v>
      </c>
      <c r="K1064" s="6">
        <v>41529</v>
      </c>
      <c r="L1064" s="5">
        <f ca="1">DATEDIF(表1[[#This Row],[入职时间]],TODAY(),"Y")</f>
        <v>4</v>
      </c>
      <c r="M1064" s="1">
        <f ca="1">DATEDIF(表1[[#This Row],[工作时间]],TODAY(),"Y")</f>
        <v>4</v>
      </c>
      <c r="N1064" s="1">
        <f ca="1">DATEDIF(表1[[#This Row],[出生日期]],TODAY(),"Y")</f>
        <v>33</v>
      </c>
    </row>
    <row r="1065" spans="1:14" ht="16.5" x14ac:dyDescent="0.2">
      <c r="A1065" s="1" t="s">
        <v>2246</v>
      </c>
      <c r="B1065" s="1" t="s">
        <v>1123</v>
      </c>
      <c r="C1065" s="3" t="s">
        <v>56</v>
      </c>
      <c r="D1065" s="1" t="str">
        <f>VLOOKUP(表1[[#This Row],[部门]],表2[],2,0)</f>
        <v>后勤</v>
      </c>
      <c r="E1065" s="1" t="s">
        <v>3489</v>
      </c>
      <c r="F1065" s="1" t="s">
        <v>3369</v>
      </c>
      <c r="G1065" s="1" t="str">
        <f>IF(MOD(MID(表1[[#This Row],[身份证号]],17,1),2)=1,"男","女")</f>
        <v>女</v>
      </c>
      <c r="H1065" s="1" t="str">
        <f>TEXT(MID(表1[[#This Row],[身份证号]],7,8),"0000-00-00")</f>
        <v>1991-08-16</v>
      </c>
      <c r="I1065" s="1" t="s">
        <v>3434</v>
      </c>
      <c r="J1065" s="6">
        <v>41823</v>
      </c>
      <c r="K1065" s="6">
        <v>41823</v>
      </c>
      <c r="L1065" s="5">
        <f ca="1">DATEDIF(表1[[#This Row],[入职时间]],TODAY(),"Y")</f>
        <v>4</v>
      </c>
      <c r="M1065" s="1">
        <f ca="1">DATEDIF(表1[[#This Row],[工作时间]],TODAY(),"Y")</f>
        <v>4</v>
      </c>
      <c r="N1065" s="1">
        <f ca="1">DATEDIF(表1[[#This Row],[出生日期]],TODAY(),"Y")</f>
        <v>27</v>
      </c>
    </row>
    <row r="1066" spans="1:14" ht="16.5" x14ac:dyDescent="0.2">
      <c r="A1066" s="1" t="s">
        <v>2247</v>
      </c>
      <c r="B1066" s="1" t="s">
        <v>1124</v>
      </c>
      <c r="C1066" s="3" t="s">
        <v>56</v>
      </c>
      <c r="D1066" s="1" t="str">
        <f>VLOOKUP(表1[[#This Row],[部门]],表2[],2,0)</f>
        <v>后勤</v>
      </c>
      <c r="E1066" s="1" t="s">
        <v>3489</v>
      </c>
      <c r="F1066" s="1" t="s">
        <v>3370</v>
      </c>
      <c r="G1066" s="1" t="str">
        <f>IF(MOD(MID(表1[[#This Row],[身份证号]],17,1),2)=1,"男","女")</f>
        <v>女</v>
      </c>
      <c r="H1066" s="1" t="str">
        <f>TEXT(MID(表1[[#This Row],[身份证号]],7,8),"0000-00-00")</f>
        <v>1978-03-18</v>
      </c>
      <c r="I1066" s="1" t="s">
        <v>3434</v>
      </c>
      <c r="J1066" s="6">
        <v>38598</v>
      </c>
      <c r="K1066" s="6">
        <v>36815</v>
      </c>
      <c r="L1066" s="5">
        <f ca="1">DATEDIF(表1[[#This Row],[入职时间]],TODAY(),"Y")</f>
        <v>12</v>
      </c>
      <c r="M1066" s="1">
        <f ca="1">DATEDIF(表1[[#This Row],[工作时间]],TODAY(),"Y")</f>
        <v>17</v>
      </c>
      <c r="N1066" s="1">
        <f ca="1">DATEDIF(表1[[#This Row],[出生日期]],TODAY(),"Y")</f>
        <v>40</v>
      </c>
    </row>
    <row r="1067" spans="1:14" ht="16.5" x14ac:dyDescent="0.2">
      <c r="A1067" s="1" t="s">
        <v>2248</v>
      </c>
      <c r="B1067" s="1" t="s">
        <v>1125</v>
      </c>
      <c r="C1067" s="3" t="s">
        <v>56</v>
      </c>
      <c r="D1067" s="1" t="str">
        <f>VLOOKUP(表1[[#This Row],[部门]],表2[],2,0)</f>
        <v>后勤</v>
      </c>
      <c r="E1067" s="1" t="s">
        <v>3489</v>
      </c>
      <c r="F1067" s="1" t="s">
        <v>3371</v>
      </c>
      <c r="G1067" s="1" t="str">
        <f>IF(MOD(MID(表1[[#This Row],[身份证号]],17,1),2)=1,"男","女")</f>
        <v>女</v>
      </c>
      <c r="H1067" s="1" t="str">
        <f>TEXT(MID(表1[[#This Row],[身份证号]],7,8),"0000-00-00")</f>
        <v>1975-09-14</v>
      </c>
      <c r="I1067" s="1" t="s">
        <v>3434</v>
      </c>
      <c r="J1067" s="6">
        <v>36571</v>
      </c>
      <c r="K1067" s="6">
        <v>36571</v>
      </c>
      <c r="L1067" s="5">
        <f ca="1">DATEDIF(表1[[#This Row],[入职时间]],TODAY(),"Y")</f>
        <v>18</v>
      </c>
      <c r="M1067" s="1">
        <f ca="1">DATEDIF(表1[[#This Row],[工作时间]],TODAY(),"Y")</f>
        <v>18</v>
      </c>
      <c r="N1067" s="1">
        <f ca="1">DATEDIF(表1[[#This Row],[出生日期]],TODAY(),"Y")</f>
        <v>42</v>
      </c>
    </row>
    <row r="1068" spans="1:14" ht="16.5" x14ac:dyDescent="0.2">
      <c r="A1068" s="1" t="s">
        <v>2249</v>
      </c>
      <c r="B1068" s="1" t="s">
        <v>1126</v>
      </c>
      <c r="C1068" s="3" t="s">
        <v>56</v>
      </c>
      <c r="D1068" s="1" t="str">
        <f>VLOOKUP(表1[[#This Row],[部门]],表2[],2,0)</f>
        <v>后勤</v>
      </c>
      <c r="E1068" s="1" t="s">
        <v>3489</v>
      </c>
      <c r="F1068" s="1" t="s">
        <v>3372</v>
      </c>
      <c r="G1068" s="1" t="str">
        <f>IF(MOD(MID(表1[[#This Row],[身份证号]],17,1),2)=1,"男","女")</f>
        <v>女</v>
      </c>
      <c r="H1068" s="1" t="str">
        <f>TEXT(MID(表1[[#This Row],[身份证号]],7,8),"0000-00-00")</f>
        <v>1981-07-10</v>
      </c>
      <c r="I1068" s="1" t="s">
        <v>3434</v>
      </c>
      <c r="J1068" s="6">
        <v>38461</v>
      </c>
      <c r="K1068" s="6">
        <v>38461</v>
      </c>
      <c r="L1068" s="5">
        <f ca="1">DATEDIF(表1[[#This Row],[入职时间]],TODAY(),"Y")</f>
        <v>13</v>
      </c>
      <c r="M1068" s="1">
        <f ca="1">DATEDIF(表1[[#This Row],[工作时间]],TODAY(),"Y")</f>
        <v>13</v>
      </c>
      <c r="N1068" s="1">
        <f ca="1">DATEDIF(表1[[#This Row],[出生日期]],TODAY(),"Y")</f>
        <v>37</v>
      </c>
    </row>
    <row r="1069" spans="1:14" ht="16.5" x14ac:dyDescent="0.2">
      <c r="A1069" s="1" t="s">
        <v>2250</v>
      </c>
      <c r="B1069" s="1" t="s">
        <v>1127</v>
      </c>
      <c r="C1069" s="3" t="s">
        <v>56</v>
      </c>
      <c r="D1069" s="1" t="str">
        <f>VLOOKUP(表1[[#This Row],[部门]],表2[],2,0)</f>
        <v>后勤</v>
      </c>
      <c r="E1069" s="1" t="s">
        <v>3489</v>
      </c>
      <c r="F1069" s="1" t="s">
        <v>3373</v>
      </c>
      <c r="G1069" s="1" t="str">
        <f>IF(MOD(MID(表1[[#This Row],[身份证号]],17,1),2)=1,"男","女")</f>
        <v>女</v>
      </c>
      <c r="H1069" s="1" t="str">
        <f>TEXT(MID(表1[[#This Row],[身份证号]],7,8),"0000-00-00")</f>
        <v>1978-10-01</v>
      </c>
      <c r="I1069" s="1" t="s">
        <v>3434</v>
      </c>
      <c r="J1069" s="6">
        <v>42384</v>
      </c>
      <c r="K1069" s="6">
        <v>37065</v>
      </c>
      <c r="L1069" s="5">
        <f ca="1">DATEDIF(表1[[#This Row],[入职时间]],TODAY(),"Y")</f>
        <v>2</v>
      </c>
      <c r="M1069" s="1">
        <f ca="1">DATEDIF(表1[[#This Row],[工作时间]],TODAY(),"Y")</f>
        <v>17</v>
      </c>
      <c r="N1069" s="1">
        <f ca="1">DATEDIF(表1[[#This Row],[出生日期]],TODAY(),"Y")</f>
        <v>39</v>
      </c>
    </row>
    <row r="1070" spans="1:14" ht="16.5" x14ac:dyDescent="0.2">
      <c r="A1070" s="1" t="s">
        <v>2251</v>
      </c>
      <c r="B1070" s="1" t="s">
        <v>1128</v>
      </c>
      <c r="C1070" s="3" t="s">
        <v>56</v>
      </c>
      <c r="D1070" s="1" t="str">
        <f>VLOOKUP(表1[[#This Row],[部门]],表2[],2,0)</f>
        <v>后勤</v>
      </c>
      <c r="E1070" s="1" t="s">
        <v>3489</v>
      </c>
      <c r="F1070" s="1" t="s">
        <v>3374</v>
      </c>
      <c r="G1070" s="1" t="str">
        <f>IF(MOD(MID(表1[[#This Row],[身份证号]],17,1),2)=1,"男","女")</f>
        <v>女</v>
      </c>
      <c r="H1070" s="1" t="str">
        <f>TEXT(MID(表1[[#This Row],[身份证号]],7,8),"0000-00-00")</f>
        <v>1979-01-25</v>
      </c>
      <c r="I1070" s="1" t="s">
        <v>3434</v>
      </c>
      <c r="J1070" s="6">
        <v>39052</v>
      </c>
      <c r="K1070" s="6">
        <v>39052</v>
      </c>
      <c r="L1070" s="5">
        <f ca="1">DATEDIF(表1[[#This Row],[入职时间]],TODAY(),"Y")</f>
        <v>11</v>
      </c>
      <c r="M1070" s="1">
        <f ca="1">DATEDIF(表1[[#This Row],[工作时间]],TODAY(),"Y")</f>
        <v>11</v>
      </c>
      <c r="N1070" s="1">
        <f ca="1">DATEDIF(表1[[#This Row],[出生日期]],TODAY(),"Y")</f>
        <v>39</v>
      </c>
    </row>
    <row r="1071" spans="1:14" ht="16.5" x14ac:dyDescent="0.2">
      <c r="A1071" s="1" t="s">
        <v>2252</v>
      </c>
      <c r="B1071" s="1" t="s">
        <v>1129</v>
      </c>
      <c r="C1071" s="3" t="s">
        <v>56</v>
      </c>
      <c r="D1071" s="1" t="str">
        <f>VLOOKUP(表1[[#This Row],[部门]],表2[],2,0)</f>
        <v>后勤</v>
      </c>
      <c r="E1071" s="1" t="s">
        <v>3489</v>
      </c>
      <c r="F1071" s="1" t="s">
        <v>3375</v>
      </c>
      <c r="G1071" s="1" t="str">
        <f>IF(MOD(MID(表1[[#This Row],[身份证号]],17,1),2)=1,"男","女")</f>
        <v>女</v>
      </c>
      <c r="H1071" s="1" t="str">
        <f>TEXT(MID(表1[[#This Row],[身份证号]],7,8),"0000-00-00")</f>
        <v>1975-11-10</v>
      </c>
      <c r="I1071" s="1" t="s">
        <v>3434</v>
      </c>
      <c r="J1071" s="6">
        <v>37063</v>
      </c>
      <c r="K1071" s="6">
        <v>37063</v>
      </c>
      <c r="L1071" s="5">
        <f ca="1">DATEDIF(表1[[#This Row],[入职时间]],TODAY(),"Y")</f>
        <v>17</v>
      </c>
      <c r="M1071" s="1">
        <f ca="1">DATEDIF(表1[[#This Row],[工作时间]],TODAY(),"Y")</f>
        <v>17</v>
      </c>
      <c r="N1071" s="1">
        <f ca="1">DATEDIF(表1[[#This Row],[出生日期]],TODAY(),"Y")</f>
        <v>42</v>
      </c>
    </row>
    <row r="1072" spans="1:14" ht="16.5" x14ac:dyDescent="0.2">
      <c r="A1072" s="1" t="s">
        <v>2253</v>
      </c>
      <c r="B1072" s="1" t="s">
        <v>1130</v>
      </c>
      <c r="C1072" s="3" t="s">
        <v>56</v>
      </c>
      <c r="D1072" s="1" t="str">
        <f>VLOOKUP(表1[[#This Row],[部门]],表2[],2,0)</f>
        <v>后勤</v>
      </c>
      <c r="E1072" s="1" t="s">
        <v>3489</v>
      </c>
      <c r="F1072" s="1" t="s">
        <v>3376</v>
      </c>
      <c r="G1072" s="1" t="str">
        <f>IF(MOD(MID(表1[[#This Row],[身份证号]],17,1),2)=1,"男","女")</f>
        <v>女</v>
      </c>
      <c r="H1072" s="1" t="str">
        <f>TEXT(MID(表1[[#This Row],[身份证号]],7,8),"0000-00-00")</f>
        <v>1976-07-24</v>
      </c>
      <c r="I1072" s="1" t="s">
        <v>3434</v>
      </c>
      <c r="J1072" s="6">
        <v>37882</v>
      </c>
      <c r="K1072" s="6">
        <v>37882</v>
      </c>
      <c r="L1072" s="5">
        <f ca="1">DATEDIF(表1[[#This Row],[入职时间]],TODAY(),"Y")</f>
        <v>14</v>
      </c>
      <c r="M1072" s="1">
        <f ca="1">DATEDIF(表1[[#This Row],[工作时间]],TODAY(),"Y")</f>
        <v>14</v>
      </c>
      <c r="N1072" s="1">
        <f ca="1">DATEDIF(表1[[#This Row],[出生日期]],TODAY(),"Y")</f>
        <v>42</v>
      </c>
    </row>
    <row r="1073" spans="1:14" ht="16.5" x14ac:dyDescent="0.2">
      <c r="A1073" s="1" t="s">
        <v>2254</v>
      </c>
      <c r="B1073" s="1" t="s">
        <v>1131</v>
      </c>
      <c r="C1073" s="3" t="s">
        <v>56</v>
      </c>
      <c r="D1073" s="1" t="str">
        <f>VLOOKUP(表1[[#This Row],[部门]],表2[],2,0)</f>
        <v>后勤</v>
      </c>
      <c r="E1073" s="1" t="s">
        <v>3489</v>
      </c>
      <c r="F1073" s="1" t="s">
        <v>3377</v>
      </c>
      <c r="G1073" s="1" t="str">
        <f>IF(MOD(MID(表1[[#This Row],[身份证号]],17,1),2)=1,"男","女")</f>
        <v>女</v>
      </c>
      <c r="H1073" s="1" t="str">
        <f>TEXT(MID(表1[[#This Row],[身份证号]],7,8),"0000-00-00")</f>
        <v>1986-08-02</v>
      </c>
      <c r="I1073" s="1" t="s">
        <v>3434</v>
      </c>
      <c r="J1073" s="6">
        <v>39862</v>
      </c>
      <c r="K1073" s="6">
        <v>39862</v>
      </c>
      <c r="L1073" s="5">
        <f ca="1">DATEDIF(表1[[#This Row],[入职时间]],TODAY(),"Y")</f>
        <v>9</v>
      </c>
      <c r="M1073" s="1">
        <f ca="1">DATEDIF(表1[[#This Row],[工作时间]],TODAY(),"Y")</f>
        <v>9</v>
      </c>
      <c r="N1073" s="1">
        <f ca="1">DATEDIF(表1[[#This Row],[出生日期]],TODAY(),"Y")</f>
        <v>32</v>
      </c>
    </row>
    <row r="1074" spans="1:14" ht="16.5" x14ac:dyDescent="0.2">
      <c r="A1074" s="1" t="s">
        <v>2255</v>
      </c>
      <c r="B1074" s="1" t="s">
        <v>1132</v>
      </c>
      <c r="C1074" s="3" t="s">
        <v>56</v>
      </c>
      <c r="D1074" s="1" t="str">
        <f>VLOOKUP(表1[[#This Row],[部门]],表2[],2,0)</f>
        <v>后勤</v>
      </c>
      <c r="E1074" s="1" t="s">
        <v>3489</v>
      </c>
      <c r="F1074" s="1" t="s">
        <v>3378</v>
      </c>
      <c r="G1074" s="1" t="str">
        <f>IF(MOD(MID(表1[[#This Row],[身份证号]],17,1),2)=1,"男","女")</f>
        <v>女</v>
      </c>
      <c r="H1074" s="1" t="str">
        <f>TEXT(MID(表1[[#This Row],[身份证号]],7,8),"0000-00-00")</f>
        <v>1990-12-24</v>
      </c>
      <c r="I1074" s="1" t="s">
        <v>3434</v>
      </c>
      <c r="J1074" s="6">
        <v>42282</v>
      </c>
      <c r="K1074" s="6">
        <v>42282</v>
      </c>
      <c r="L1074" s="5">
        <f ca="1">DATEDIF(表1[[#This Row],[入职时间]],TODAY(),"Y")</f>
        <v>2</v>
      </c>
      <c r="M1074" s="1">
        <f ca="1">DATEDIF(表1[[#This Row],[工作时间]],TODAY(),"Y")</f>
        <v>2</v>
      </c>
      <c r="N1074" s="1">
        <f ca="1">DATEDIF(表1[[#This Row],[出生日期]],TODAY(),"Y")</f>
        <v>27</v>
      </c>
    </row>
    <row r="1075" spans="1:14" ht="16.5" x14ac:dyDescent="0.2">
      <c r="A1075" s="1" t="s">
        <v>2256</v>
      </c>
      <c r="B1075" s="1" t="s">
        <v>1133</v>
      </c>
      <c r="C1075" s="3" t="s">
        <v>56</v>
      </c>
      <c r="D1075" s="1" t="str">
        <f>VLOOKUP(表1[[#This Row],[部门]],表2[],2,0)</f>
        <v>后勤</v>
      </c>
      <c r="E1075" s="1" t="s">
        <v>3489</v>
      </c>
      <c r="F1075" s="1" t="s">
        <v>3379</v>
      </c>
      <c r="G1075" s="1" t="str">
        <f>IF(MOD(MID(表1[[#This Row],[身份证号]],17,1),2)=1,"男","女")</f>
        <v>女</v>
      </c>
      <c r="H1075" s="1" t="str">
        <f>TEXT(MID(表1[[#This Row],[身份证号]],7,8),"0000-00-00")</f>
        <v>1990-11-23</v>
      </c>
      <c r="I1075" s="1" t="s">
        <v>3434</v>
      </c>
      <c r="J1075" s="6">
        <v>42446</v>
      </c>
      <c r="K1075" s="6">
        <v>42446</v>
      </c>
      <c r="L1075" s="5">
        <f ca="1">DATEDIF(表1[[#This Row],[入职时间]],TODAY(),"Y")</f>
        <v>2</v>
      </c>
      <c r="M1075" s="1">
        <f ca="1">DATEDIF(表1[[#This Row],[工作时间]],TODAY(),"Y")</f>
        <v>2</v>
      </c>
      <c r="N1075" s="1">
        <f ca="1">DATEDIF(表1[[#This Row],[出生日期]],TODAY(),"Y")</f>
        <v>27</v>
      </c>
    </row>
    <row r="1076" spans="1:14" ht="16.5" x14ac:dyDescent="0.2">
      <c r="A1076" s="1" t="s">
        <v>2257</v>
      </c>
      <c r="B1076" s="1" t="s">
        <v>1134</v>
      </c>
      <c r="C1076" s="3" t="s">
        <v>56</v>
      </c>
      <c r="D1076" s="1" t="str">
        <f>VLOOKUP(表1[[#This Row],[部门]],表2[],2,0)</f>
        <v>后勤</v>
      </c>
      <c r="E1076" s="1" t="s">
        <v>3489</v>
      </c>
      <c r="F1076" s="1" t="s">
        <v>3380</v>
      </c>
      <c r="G1076" s="1" t="str">
        <f>IF(MOD(MID(表1[[#This Row],[身份证号]],17,1),2)=1,"男","女")</f>
        <v>女</v>
      </c>
      <c r="H1076" s="1" t="str">
        <f>TEXT(MID(表1[[#This Row],[身份证号]],7,8),"0000-00-00")</f>
        <v>1979-09-22</v>
      </c>
      <c r="I1076" s="1" t="s">
        <v>3434</v>
      </c>
      <c r="J1076" s="6">
        <v>40337</v>
      </c>
      <c r="K1076" s="6">
        <v>36944</v>
      </c>
      <c r="L1076" s="5">
        <f ca="1">DATEDIF(表1[[#This Row],[入职时间]],TODAY(),"Y")</f>
        <v>8</v>
      </c>
      <c r="M1076" s="1">
        <f ca="1">DATEDIF(表1[[#This Row],[工作时间]],TODAY(),"Y")</f>
        <v>17</v>
      </c>
      <c r="N1076" s="1">
        <f ca="1">DATEDIF(表1[[#This Row],[出生日期]],TODAY(),"Y")</f>
        <v>38</v>
      </c>
    </row>
    <row r="1077" spans="1:14" ht="16.5" x14ac:dyDescent="0.2">
      <c r="A1077" s="1" t="s">
        <v>2258</v>
      </c>
      <c r="B1077" s="1" t="s">
        <v>1135</v>
      </c>
      <c r="C1077" s="3" t="s">
        <v>56</v>
      </c>
      <c r="D1077" s="1" t="str">
        <f>VLOOKUP(表1[[#This Row],[部门]],表2[],2,0)</f>
        <v>后勤</v>
      </c>
      <c r="E1077" s="1" t="s">
        <v>3489</v>
      </c>
      <c r="F1077" s="1" t="s">
        <v>3381</v>
      </c>
      <c r="G1077" s="1" t="str">
        <f>IF(MOD(MID(表1[[#This Row],[身份证号]],17,1),2)=1,"男","女")</f>
        <v>女</v>
      </c>
      <c r="H1077" s="1" t="str">
        <f>TEXT(MID(表1[[#This Row],[身份证号]],7,8),"0000-00-00")</f>
        <v>1989-01-21</v>
      </c>
      <c r="I1077" s="1" t="s">
        <v>3434</v>
      </c>
      <c r="J1077" s="6">
        <v>42133</v>
      </c>
      <c r="K1077" s="6">
        <v>41915</v>
      </c>
      <c r="L1077" s="5">
        <f ca="1">DATEDIF(表1[[#This Row],[入职时间]],TODAY(),"Y")</f>
        <v>3</v>
      </c>
      <c r="M1077" s="1">
        <f ca="1">DATEDIF(表1[[#This Row],[工作时间]],TODAY(),"Y")</f>
        <v>3</v>
      </c>
      <c r="N1077" s="1">
        <f ca="1">DATEDIF(表1[[#This Row],[出生日期]],TODAY(),"Y")</f>
        <v>29</v>
      </c>
    </row>
    <row r="1078" spans="1:14" ht="16.5" x14ac:dyDescent="0.2">
      <c r="A1078" s="1" t="s">
        <v>2259</v>
      </c>
      <c r="B1078" s="1" t="s">
        <v>1136</v>
      </c>
      <c r="C1078" s="3" t="s">
        <v>56</v>
      </c>
      <c r="D1078" s="1" t="str">
        <f>VLOOKUP(表1[[#This Row],[部门]],表2[],2,0)</f>
        <v>后勤</v>
      </c>
      <c r="E1078" s="1" t="s">
        <v>3489</v>
      </c>
      <c r="F1078" s="1" t="s">
        <v>3382</v>
      </c>
      <c r="G1078" s="1" t="str">
        <f>IF(MOD(MID(表1[[#This Row],[身份证号]],17,1),2)=1,"男","女")</f>
        <v>女</v>
      </c>
      <c r="H1078" s="1" t="str">
        <f>TEXT(MID(表1[[#This Row],[身份证号]],7,8),"0000-00-00")</f>
        <v>1979-11-08</v>
      </c>
      <c r="I1078" s="1" t="s">
        <v>3434</v>
      </c>
      <c r="J1078" s="6">
        <v>39911</v>
      </c>
      <c r="K1078" s="6">
        <v>37549</v>
      </c>
      <c r="L1078" s="5">
        <f ca="1">DATEDIF(表1[[#This Row],[入职时间]],TODAY(),"Y")</f>
        <v>9</v>
      </c>
      <c r="M1078" s="1">
        <f ca="1">DATEDIF(表1[[#This Row],[工作时间]],TODAY(),"Y")</f>
        <v>15</v>
      </c>
      <c r="N1078" s="1">
        <f ca="1">DATEDIF(表1[[#This Row],[出生日期]],TODAY(),"Y")</f>
        <v>38</v>
      </c>
    </row>
    <row r="1079" spans="1:14" ht="16.5" x14ac:dyDescent="0.2">
      <c r="A1079" s="1" t="s">
        <v>2260</v>
      </c>
      <c r="B1079" s="1" t="s">
        <v>1137</v>
      </c>
      <c r="C1079" s="3" t="s">
        <v>56</v>
      </c>
      <c r="D1079" s="1" t="str">
        <f>VLOOKUP(表1[[#This Row],[部门]],表2[],2,0)</f>
        <v>后勤</v>
      </c>
      <c r="E1079" s="1" t="s">
        <v>3489</v>
      </c>
      <c r="F1079" s="1" t="s">
        <v>3383</v>
      </c>
      <c r="G1079" s="1" t="str">
        <f>IF(MOD(MID(表1[[#This Row],[身份证号]],17,1),2)=1,"男","女")</f>
        <v>女</v>
      </c>
      <c r="H1079" s="1" t="str">
        <f>TEXT(MID(表1[[#This Row],[身份证号]],7,8),"0000-00-00")</f>
        <v>1985-02-17</v>
      </c>
      <c r="I1079" s="1" t="s">
        <v>3434</v>
      </c>
      <c r="J1079" s="6">
        <v>41077</v>
      </c>
      <c r="K1079" s="6">
        <v>41077</v>
      </c>
      <c r="L1079" s="5">
        <f ca="1">DATEDIF(表1[[#This Row],[入职时间]],TODAY(),"Y")</f>
        <v>6</v>
      </c>
      <c r="M1079" s="1">
        <f ca="1">DATEDIF(表1[[#This Row],[工作时间]],TODAY(),"Y")</f>
        <v>6</v>
      </c>
      <c r="N1079" s="1">
        <f ca="1">DATEDIF(表1[[#This Row],[出生日期]],TODAY(),"Y")</f>
        <v>33</v>
      </c>
    </row>
    <row r="1080" spans="1:14" ht="16.5" x14ac:dyDescent="0.2">
      <c r="A1080" s="1" t="s">
        <v>2261</v>
      </c>
      <c r="B1080" s="1" t="s">
        <v>1138</v>
      </c>
      <c r="C1080" s="3" t="s">
        <v>56</v>
      </c>
      <c r="D1080" s="1" t="str">
        <f>VLOOKUP(表1[[#This Row],[部门]],表2[],2,0)</f>
        <v>后勤</v>
      </c>
      <c r="E1080" s="1" t="s">
        <v>3489</v>
      </c>
      <c r="F1080" s="1" t="s">
        <v>3384</v>
      </c>
      <c r="G1080" s="1" t="str">
        <f>IF(MOD(MID(表1[[#This Row],[身份证号]],17,1),2)=1,"男","女")</f>
        <v>女</v>
      </c>
      <c r="H1080" s="1" t="str">
        <f>TEXT(MID(表1[[#This Row],[身份证号]],7,8),"0000-00-00")</f>
        <v>1979-12-25</v>
      </c>
      <c r="I1080" s="1" t="s">
        <v>3434</v>
      </c>
      <c r="J1080" s="6">
        <v>38738</v>
      </c>
      <c r="K1080" s="6">
        <v>38738</v>
      </c>
      <c r="L1080" s="5">
        <f ca="1">DATEDIF(表1[[#This Row],[入职时间]],TODAY(),"Y")</f>
        <v>12</v>
      </c>
      <c r="M1080" s="1">
        <f ca="1">DATEDIF(表1[[#This Row],[工作时间]],TODAY(),"Y")</f>
        <v>12</v>
      </c>
      <c r="N1080" s="1">
        <f ca="1">DATEDIF(表1[[#This Row],[出生日期]],TODAY(),"Y")</f>
        <v>38</v>
      </c>
    </row>
    <row r="1081" spans="1:14" ht="16.5" x14ac:dyDescent="0.2">
      <c r="A1081" s="1" t="s">
        <v>2262</v>
      </c>
      <c r="B1081" s="1" t="s">
        <v>1139</v>
      </c>
      <c r="C1081" s="3" t="s">
        <v>56</v>
      </c>
      <c r="D1081" s="1" t="str">
        <f>VLOOKUP(表1[[#This Row],[部门]],表2[],2,0)</f>
        <v>后勤</v>
      </c>
      <c r="E1081" s="1" t="s">
        <v>3489</v>
      </c>
      <c r="F1081" s="1" t="s">
        <v>3385</v>
      </c>
      <c r="G1081" s="1" t="str">
        <f>IF(MOD(MID(表1[[#This Row],[身份证号]],17,1),2)=1,"男","女")</f>
        <v>女</v>
      </c>
      <c r="H1081" s="1" t="str">
        <f>TEXT(MID(表1[[#This Row],[身份证号]],7,8),"0000-00-00")</f>
        <v>1982-08-25</v>
      </c>
      <c r="I1081" s="1" t="s">
        <v>3434</v>
      </c>
      <c r="J1081" s="6">
        <v>38443</v>
      </c>
      <c r="K1081" s="6">
        <v>38443</v>
      </c>
      <c r="L1081" s="5">
        <f ca="1">DATEDIF(表1[[#This Row],[入职时间]],TODAY(),"Y")</f>
        <v>13</v>
      </c>
      <c r="M1081" s="1">
        <f ca="1">DATEDIF(表1[[#This Row],[工作时间]],TODAY(),"Y")</f>
        <v>13</v>
      </c>
      <c r="N1081" s="1">
        <f ca="1">DATEDIF(表1[[#This Row],[出生日期]],TODAY(),"Y")</f>
        <v>36</v>
      </c>
    </row>
    <row r="1082" spans="1:14" ht="16.5" x14ac:dyDescent="0.2">
      <c r="A1082" s="1" t="s">
        <v>2263</v>
      </c>
      <c r="B1082" s="1" t="s">
        <v>1140</v>
      </c>
      <c r="C1082" s="3" t="s">
        <v>56</v>
      </c>
      <c r="D1082" s="1" t="str">
        <f>VLOOKUP(表1[[#This Row],[部门]],表2[],2,0)</f>
        <v>后勤</v>
      </c>
      <c r="E1082" s="1" t="s">
        <v>3489</v>
      </c>
      <c r="F1082" s="1" t="s">
        <v>3386</v>
      </c>
      <c r="G1082" s="1" t="str">
        <f>IF(MOD(MID(表1[[#This Row],[身份证号]],17,1),2)=1,"男","女")</f>
        <v>女</v>
      </c>
      <c r="H1082" s="1" t="str">
        <f>TEXT(MID(表1[[#This Row],[身份证号]],7,8),"0000-00-00")</f>
        <v>1975-05-14</v>
      </c>
      <c r="I1082" s="1" t="s">
        <v>3434</v>
      </c>
      <c r="J1082" s="6">
        <v>36828</v>
      </c>
      <c r="K1082" s="6">
        <v>36649</v>
      </c>
      <c r="L1082" s="5">
        <f ca="1">DATEDIF(表1[[#This Row],[入职时间]],TODAY(),"Y")</f>
        <v>17</v>
      </c>
      <c r="M1082" s="1">
        <f ca="1">DATEDIF(表1[[#This Row],[工作时间]],TODAY(),"Y")</f>
        <v>18</v>
      </c>
      <c r="N1082" s="1">
        <f ca="1">DATEDIF(表1[[#This Row],[出生日期]],TODAY(),"Y")</f>
        <v>43</v>
      </c>
    </row>
    <row r="1083" spans="1:14" ht="16.5" x14ac:dyDescent="0.2">
      <c r="A1083" s="1" t="s">
        <v>2264</v>
      </c>
      <c r="B1083" s="1" t="s">
        <v>1141</v>
      </c>
      <c r="C1083" s="3" t="s">
        <v>56</v>
      </c>
      <c r="D1083" s="1" t="str">
        <f>VLOOKUP(表1[[#This Row],[部门]],表2[],2,0)</f>
        <v>后勤</v>
      </c>
      <c r="E1083" s="1" t="s">
        <v>3489</v>
      </c>
      <c r="F1083" s="1" t="s">
        <v>3387</v>
      </c>
      <c r="G1083" s="1" t="str">
        <f>IF(MOD(MID(表1[[#This Row],[身份证号]],17,1),2)=1,"男","女")</f>
        <v>女</v>
      </c>
      <c r="H1083" s="1" t="str">
        <f>TEXT(MID(表1[[#This Row],[身份证号]],7,8),"0000-00-00")</f>
        <v>1981-10-12</v>
      </c>
      <c r="I1083" s="1" t="s">
        <v>3434</v>
      </c>
      <c r="J1083" s="6">
        <v>37734</v>
      </c>
      <c r="K1083" s="6">
        <v>37734</v>
      </c>
      <c r="L1083" s="5">
        <f ca="1">DATEDIF(表1[[#This Row],[入职时间]],TODAY(),"Y")</f>
        <v>15</v>
      </c>
      <c r="M1083" s="1">
        <f ca="1">DATEDIF(表1[[#This Row],[工作时间]],TODAY(),"Y")</f>
        <v>15</v>
      </c>
      <c r="N1083" s="1">
        <f ca="1">DATEDIF(表1[[#This Row],[出生日期]],TODAY(),"Y")</f>
        <v>36</v>
      </c>
    </row>
    <row r="1084" spans="1:14" ht="16.5" x14ac:dyDescent="0.2">
      <c r="A1084" s="1" t="s">
        <v>2265</v>
      </c>
      <c r="B1084" s="1" t="s">
        <v>1142</v>
      </c>
      <c r="C1084" s="2" t="s">
        <v>58</v>
      </c>
      <c r="D1084" s="1" t="str">
        <f>VLOOKUP(表1[[#This Row],[部门]],表2[],2,0)</f>
        <v>后勤</v>
      </c>
      <c r="E1084" s="1" t="s">
        <v>3458</v>
      </c>
      <c r="F1084" s="1" t="s">
        <v>3388</v>
      </c>
      <c r="G1084" s="1" t="str">
        <f>IF(MOD(MID(表1[[#This Row],[身份证号]],17,1),2)=1,"男","女")</f>
        <v>女</v>
      </c>
      <c r="H1084" s="1" t="str">
        <f>TEXT(MID(表1[[#This Row],[身份证号]],7,8),"0000-00-00")</f>
        <v>1977-04-12</v>
      </c>
      <c r="I1084" s="1" t="s">
        <v>3437</v>
      </c>
      <c r="J1084" s="6">
        <v>41257</v>
      </c>
      <c r="K1084" s="6">
        <v>37522</v>
      </c>
      <c r="L1084" s="5">
        <f ca="1">DATEDIF(表1[[#This Row],[入职时间]],TODAY(),"Y")</f>
        <v>5</v>
      </c>
      <c r="M1084" s="1">
        <f ca="1">DATEDIF(表1[[#This Row],[工作时间]],TODAY(),"Y")</f>
        <v>15</v>
      </c>
      <c r="N1084" s="1">
        <f ca="1">DATEDIF(表1[[#This Row],[出生日期]],TODAY(),"Y")</f>
        <v>41</v>
      </c>
    </row>
    <row r="1085" spans="1:14" ht="16.5" x14ac:dyDescent="0.2">
      <c r="A1085" s="1" t="s">
        <v>2266</v>
      </c>
      <c r="B1085" s="1" t="s">
        <v>1143</v>
      </c>
      <c r="C1085" s="2" t="s">
        <v>58</v>
      </c>
      <c r="D1085" s="1" t="str">
        <f>VLOOKUP(表1[[#This Row],[部门]],表2[],2,0)</f>
        <v>后勤</v>
      </c>
      <c r="E1085" s="1" t="s">
        <v>3491</v>
      </c>
      <c r="F1085" s="1" t="s">
        <v>3389</v>
      </c>
      <c r="G1085" s="1" t="str">
        <f>IF(MOD(MID(表1[[#This Row],[身份证号]],17,1),2)=1,"男","女")</f>
        <v>女</v>
      </c>
      <c r="H1085" s="1" t="str">
        <f>TEXT(MID(表1[[#This Row],[身份证号]],7,8),"0000-00-00")</f>
        <v>1987-11-24</v>
      </c>
      <c r="I1085" s="1" t="s">
        <v>3437</v>
      </c>
      <c r="J1085" s="6">
        <v>41301</v>
      </c>
      <c r="K1085" s="6">
        <v>41301</v>
      </c>
      <c r="L1085" s="5">
        <f ca="1">DATEDIF(表1[[#This Row],[入职时间]],TODAY(),"Y")</f>
        <v>5</v>
      </c>
      <c r="M1085" s="1">
        <f ca="1">DATEDIF(表1[[#This Row],[工作时间]],TODAY(),"Y")</f>
        <v>5</v>
      </c>
      <c r="N1085" s="1">
        <f ca="1">DATEDIF(表1[[#This Row],[出生日期]],TODAY(),"Y")</f>
        <v>30</v>
      </c>
    </row>
    <row r="1086" spans="1:14" ht="16.5" x14ac:dyDescent="0.2">
      <c r="A1086" s="1" t="s">
        <v>2267</v>
      </c>
      <c r="B1086" s="1" t="s">
        <v>1144</v>
      </c>
      <c r="C1086" s="3" t="s">
        <v>58</v>
      </c>
      <c r="D1086" s="1" t="str">
        <f>VLOOKUP(表1[[#This Row],[部门]],表2[],2,0)</f>
        <v>后勤</v>
      </c>
      <c r="E1086" s="1" t="s">
        <v>3493</v>
      </c>
      <c r="F1086" s="1" t="s">
        <v>3390</v>
      </c>
      <c r="G1086" s="1" t="str">
        <f>IF(MOD(MID(表1[[#This Row],[身份证号]],17,1),2)=1,"男","女")</f>
        <v>女</v>
      </c>
      <c r="H1086" s="1" t="str">
        <f>TEXT(MID(表1[[#This Row],[身份证号]],7,8),"0000-00-00")</f>
        <v>1977-03-16</v>
      </c>
      <c r="I1086" s="1" t="s">
        <v>3437</v>
      </c>
      <c r="J1086" s="6">
        <v>40490</v>
      </c>
      <c r="K1086" s="6">
        <v>36324</v>
      </c>
      <c r="L1086" s="5">
        <f ca="1">DATEDIF(表1[[#This Row],[入职时间]],TODAY(),"Y")</f>
        <v>7</v>
      </c>
      <c r="M1086" s="1">
        <f ca="1">DATEDIF(表1[[#This Row],[工作时间]],TODAY(),"Y")</f>
        <v>19</v>
      </c>
      <c r="N1086" s="1">
        <f ca="1">DATEDIF(表1[[#This Row],[出生日期]],TODAY(),"Y")</f>
        <v>41</v>
      </c>
    </row>
    <row r="1087" spans="1:14" ht="16.5" x14ac:dyDescent="0.2">
      <c r="A1087" s="1" t="s">
        <v>2268</v>
      </c>
      <c r="B1087" s="1" t="s">
        <v>1145</v>
      </c>
      <c r="C1087" s="3" t="s">
        <v>58</v>
      </c>
      <c r="D1087" s="1" t="str">
        <f>VLOOKUP(表1[[#This Row],[部门]],表2[],2,0)</f>
        <v>后勤</v>
      </c>
      <c r="E1087" s="1" t="s">
        <v>3495</v>
      </c>
      <c r="F1087" s="1" t="s">
        <v>3391</v>
      </c>
      <c r="G1087" s="1" t="str">
        <f>IF(MOD(MID(表1[[#This Row],[身份证号]],17,1),2)=1,"男","女")</f>
        <v>女</v>
      </c>
      <c r="H1087" s="1" t="str">
        <f>TEXT(MID(表1[[#This Row],[身份证号]],7,8),"0000-00-00")</f>
        <v>1991-02-21</v>
      </c>
      <c r="I1087" s="1" t="s">
        <v>3434</v>
      </c>
      <c r="J1087" s="6">
        <v>40485</v>
      </c>
      <c r="K1087" s="6">
        <v>41071</v>
      </c>
      <c r="L1087" s="5">
        <f ca="1">DATEDIF(表1[[#This Row],[入职时间]],TODAY(),"Y")</f>
        <v>7</v>
      </c>
      <c r="M1087" s="1">
        <f ca="1">DATEDIF(表1[[#This Row],[工作时间]],TODAY(),"Y")</f>
        <v>6</v>
      </c>
      <c r="N1087" s="1">
        <f ca="1">DATEDIF(表1[[#This Row],[出生日期]],TODAY(),"Y")</f>
        <v>27</v>
      </c>
    </row>
    <row r="1088" spans="1:14" ht="16.5" x14ac:dyDescent="0.2">
      <c r="A1088" s="1" t="s">
        <v>2269</v>
      </c>
      <c r="B1088" s="1" t="s">
        <v>1146</v>
      </c>
      <c r="C1088" s="3" t="s">
        <v>58</v>
      </c>
      <c r="D1088" s="1" t="str">
        <f>VLOOKUP(表1[[#This Row],[部门]],表2[],2,0)</f>
        <v>后勤</v>
      </c>
      <c r="E1088" s="1" t="s">
        <v>3495</v>
      </c>
      <c r="F1088" s="1" t="s">
        <v>3392</v>
      </c>
      <c r="G1088" s="1" t="str">
        <f>IF(MOD(MID(表1[[#This Row],[身份证号]],17,1),2)=1,"男","女")</f>
        <v>女</v>
      </c>
      <c r="H1088" s="1" t="str">
        <f>TEXT(MID(表1[[#This Row],[身份证号]],7,8),"0000-00-00")</f>
        <v>1976-11-08</v>
      </c>
      <c r="I1088" s="1" t="s">
        <v>3434</v>
      </c>
      <c r="J1088" s="6">
        <v>37067</v>
      </c>
      <c r="K1088" s="6">
        <v>37067</v>
      </c>
      <c r="L1088" s="5">
        <f ca="1">DATEDIF(表1[[#This Row],[入职时间]],TODAY(),"Y")</f>
        <v>17</v>
      </c>
      <c r="M1088" s="1">
        <f ca="1">DATEDIF(表1[[#This Row],[工作时间]],TODAY(),"Y")</f>
        <v>17</v>
      </c>
      <c r="N1088" s="1">
        <f ca="1">DATEDIF(表1[[#This Row],[出生日期]],TODAY(),"Y")</f>
        <v>41</v>
      </c>
    </row>
    <row r="1089" spans="1:14" ht="16.5" x14ac:dyDescent="0.2">
      <c r="A1089" s="1" t="s">
        <v>2270</v>
      </c>
      <c r="B1089" s="1" t="s">
        <v>1147</v>
      </c>
      <c r="C1089" s="3" t="s">
        <v>58</v>
      </c>
      <c r="D1089" s="1" t="str">
        <f>VLOOKUP(表1[[#This Row],[部门]],表2[],2,0)</f>
        <v>后勤</v>
      </c>
      <c r="E1089" s="1" t="s">
        <v>3495</v>
      </c>
      <c r="F1089" s="1" t="s">
        <v>3393</v>
      </c>
      <c r="G1089" s="1" t="str">
        <f>IF(MOD(MID(表1[[#This Row],[身份证号]],17,1),2)=1,"男","女")</f>
        <v>女</v>
      </c>
      <c r="H1089" s="1" t="str">
        <f>TEXT(MID(表1[[#This Row],[身份证号]],7,8),"0000-00-00")</f>
        <v>1983-08-21</v>
      </c>
      <c r="I1089" s="1" t="s">
        <v>3434</v>
      </c>
      <c r="J1089" s="6">
        <v>39319</v>
      </c>
      <c r="K1089" s="6">
        <v>39319</v>
      </c>
      <c r="L1089" s="5">
        <f ca="1">DATEDIF(表1[[#This Row],[入职时间]],TODAY(),"Y")</f>
        <v>11</v>
      </c>
      <c r="M1089" s="1">
        <f ca="1">DATEDIF(表1[[#This Row],[工作时间]],TODAY(),"Y")</f>
        <v>11</v>
      </c>
      <c r="N1089" s="1">
        <f ca="1">DATEDIF(表1[[#This Row],[出生日期]],TODAY(),"Y")</f>
        <v>35</v>
      </c>
    </row>
    <row r="1090" spans="1:14" ht="16.5" x14ac:dyDescent="0.2">
      <c r="A1090" s="1" t="s">
        <v>2271</v>
      </c>
      <c r="B1090" s="1" t="s">
        <v>1148</v>
      </c>
      <c r="C1090" s="3" t="s">
        <v>58</v>
      </c>
      <c r="D1090" s="1" t="str">
        <f>VLOOKUP(表1[[#This Row],[部门]],表2[],2,0)</f>
        <v>后勤</v>
      </c>
      <c r="E1090" s="1" t="s">
        <v>3495</v>
      </c>
      <c r="F1090" s="1" t="s">
        <v>3394</v>
      </c>
      <c r="G1090" s="1" t="str">
        <f>IF(MOD(MID(表1[[#This Row],[身份证号]],17,1),2)=1,"男","女")</f>
        <v>女</v>
      </c>
      <c r="H1090" s="1" t="str">
        <f>TEXT(MID(表1[[#This Row],[身份证号]],7,8),"0000-00-00")</f>
        <v>1984-11-23</v>
      </c>
      <c r="I1090" s="1" t="s">
        <v>3434</v>
      </c>
      <c r="J1090" s="6">
        <v>39431</v>
      </c>
      <c r="K1090" s="6">
        <v>39431</v>
      </c>
      <c r="L1090" s="5">
        <f ca="1">DATEDIF(表1[[#This Row],[入职时间]],TODAY(),"Y")</f>
        <v>10</v>
      </c>
      <c r="M1090" s="1">
        <f ca="1">DATEDIF(表1[[#This Row],[工作时间]],TODAY(),"Y")</f>
        <v>10</v>
      </c>
      <c r="N1090" s="1">
        <f ca="1">DATEDIF(表1[[#This Row],[出生日期]],TODAY(),"Y")</f>
        <v>33</v>
      </c>
    </row>
    <row r="1091" spans="1:14" ht="16.5" x14ac:dyDescent="0.2">
      <c r="A1091" s="1" t="s">
        <v>2272</v>
      </c>
      <c r="B1091" s="1" t="s">
        <v>1149</v>
      </c>
      <c r="C1091" s="3" t="s">
        <v>58</v>
      </c>
      <c r="D1091" s="1" t="str">
        <f>VLOOKUP(表1[[#This Row],[部门]],表2[],2,0)</f>
        <v>后勤</v>
      </c>
      <c r="E1091" s="1" t="s">
        <v>3495</v>
      </c>
      <c r="F1091" s="1" t="s">
        <v>3395</v>
      </c>
      <c r="G1091" s="1" t="str">
        <f>IF(MOD(MID(表1[[#This Row],[身份证号]],17,1),2)=1,"男","女")</f>
        <v>女</v>
      </c>
      <c r="H1091" s="1" t="str">
        <f>TEXT(MID(表1[[#This Row],[身份证号]],7,8),"0000-00-00")</f>
        <v>1989-12-23</v>
      </c>
      <c r="I1091" s="1" t="s">
        <v>3434</v>
      </c>
      <c r="J1091" s="6">
        <v>40950</v>
      </c>
      <c r="K1091" s="6">
        <v>40950</v>
      </c>
      <c r="L1091" s="5">
        <f ca="1">DATEDIF(表1[[#This Row],[入职时间]],TODAY(),"Y")</f>
        <v>6</v>
      </c>
      <c r="M1091" s="1">
        <f ca="1">DATEDIF(表1[[#This Row],[工作时间]],TODAY(),"Y")</f>
        <v>6</v>
      </c>
      <c r="N1091" s="1">
        <f ca="1">DATEDIF(表1[[#This Row],[出生日期]],TODAY(),"Y")</f>
        <v>28</v>
      </c>
    </row>
    <row r="1092" spans="1:14" ht="16.5" x14ac:dyDescent="0.2">
      <c r="A1092" s="1" t="s">
        <v>2273</v>
      </c>
      <c r="B1092" s="1" t="s">
        <v>1150</v>
      </c>
      <c r="C1092" s="3" t="s">
        <v>58</v>
      </c>
      <c r="D1092" s="1" t="str">
        <f>VLOOKUP(表1[[#This Row],[部门]],表2[],2,0)</f>
        <v>后勤</v>
      </c>
      <c r="E1092" s="1" t="s">
        <v>3495</v>
      </c>
      <c r="F1092" s="1" t="s">
        <v>3396</v>
      </c>
      <c r="G1092" s="1" t="str">
        <f>IF(MOD(MID(表1[[#This Row],[身份证号]],17,1),2)=1,"男","女")</f>
        <v>女</v>
      </c>
      <c r="H1092" s="1" t="str">
        <f>TEXT(MID(表1[[#This Row],[身份证号]],7,8),"0000-00-00")</f>
        <v>1988-01-03</v>
      </c>
      <c r="I1092" s="1" t="s">
        <v>3434</v>
      </c>
      <c r="J1092" s="6">
        <v>41181</v>
      </c>
      <c r="K1092" s="6">
        <v>40290</v>
      </c>
      <c r="L1092" s="5">
        <f ca="1">DATEDIF(表1[[#This Row],[入职时间]],TODAY(),"Y")</f>
        <v>5</v>
      </c>
      <c r="M1092" s="1">
        <f ca="1">DATEDIF(表1[[#This Row],[工作时间]],TODAY(),"Y")</f>
        <v>8</v>
      </c>
      <c r="N1092" s="1">
        <f ca="1">DATEDIF(表1[[#This Row],[出生日期]],TODAY(),"Y")</f>
        <v>30</v>
      </c>
    </row>
    <row r="1093" spans="1:14" ht="16.5" x14ac:dyDescent="0.2">
      <c r="A1093" s="1" t="s">
        <v>2274</v>
      </c>
      <c r="B1093" s="1" t="s">
        <v>1138</v>
      </c>
      <c r="C1093" s="3" t="s">
        <v>58</v>
      </c>
      <c r="D1093" s="1" t="str">
        <f>VLOOKUP(表1[[#This Row],[部门]],表2[],2,0)</f>
        <v>后勤</v>
      </c>
      <c r="E1093" s="1" t="s">
        <v>3495</v>
      </c>
      <c r="F1093" s="1" t="s">
        <v>3397</v>
      </c>
      <c r="G1093" s="1" t="str">
        <f>IF(MOD(MID(表1[[#This Row],[身份证号]],17,1),2)=1,"男","女")</f>
        <v>女</v>
      </c>
      <c r="H1093" s="1" t="str">
        <f>TEXT(MID(表1[[#This Row],[身份证号]],7,8),"0000-00-00")</f>
        <v>1981-10-30</v>
      </c>
      <c r="I1093" s="1" t="s">
        <v>3434</v>
      </c>
      <c r="J1093" s="6">
        <v>39686</v>
      </c>
      <c r="K1093" s="6">
        <v>39686</v>
      </c>
      <c r="L1093" s="5">
        <f ca="1">DATEDIF(表1[[#This Row],[入职时间]],TODAY(),"Y")</f>
        <v>10</v>
      </c>
      <c r="M1093" s="1">
        <f ca="1">DATEDIF(表1[[#This Row],[工作时间]],TODAY(),"Y")</f>
        <v>10</v>
      </c>
      <c r="N1093" s="1">
        <f ca="1">DATEDIF(表1[[#This Row],[出生日期]],TODAY(),"Y")</f>
        <v>36</v>
      </c>
    </row>
    <row r="1094" spans="1:14" ht="16.5" x14ac:dyDescent="0.2">
      <c r="A1094" s="1" t="s">
        <v>2275</v>
      </c>
      <c r="B1094" s="1" t="s">
        <v>1151</v>
      </c>
      <c r="C1094" s="3" t="s">
        <v>58</v>
      </c>
      <c r="D1094" s="1" t="str">
        <f>VLOOKUP(表1[[#This Row],[部门]],表2[],2,0)</f>
        <v>后勤</v>
      </c>
      <c r="E1094" s="1" t="s">
        <v>3495</v>
      </c>
      <c r="F1094" s="1" t="s">
        <v>3398</v>
      </c>
      <c r="G1094" s="1" t="str">
        <f>IF(MOD(MID(表1[[#This Row],[身份证号]],17,1),2)=1,"男","女")</f>
        <v>女</v>
      </c>
      <c r="H1094" s="1" t="str">
        <f>TEXT(MID(表1[[#This Row],[身份证号]],7,8),"0000-00-00")</f>
        <v>1992-02-04</v>
      </c>
      <c r="I1094" s="1" t="s">
        <v>3434</v>
      </c>
      <c r="J1094" s="6">
        <v>39681</v>
      </c>
      <c r="K1094" s="6">
        <v>41452</v>
      </c>
      <c r="L1094" s="5">
        <f ca="1">DATEDIF(表1[[#This Row],[入职时间]],TODAY(),"Y")</f>
        <v>10</v>
      </c>
      <c r="M1094" s="1">
        <f ca="1">DATEDIF(表1[[#This Row],[工作时间]],TODAY(),"Y")</f>
        <v>5</v>
      </c>
      <c r="N1094" s="1">
        <f ca="1">DATEDIF(表1[[#This Row],[出生日期]],TODAY(),"Y")</f>
        <v>26</v>
      </c>
    </row>
    <row r="1095" spans="1:14" ht="16.5" x14ac:dyDescent="0.2">
      <c r="A1095" s="1" t="s">
        <v>2276</v>
      </c>
      <c r="B1095" s="1" t="s">
        <v>1152</v>
      </c>
      <c r="C1095" s="3" t="s">
        <v>58</v>
      </c>
      <c r="D1095" s="1" t="str">
        <f>VLOOKUP(表1[[#This Row],[部门]],表2[],2,0)</f>
        <v>后勤</v>
      </c>
      <c r="E1095" s="1" t="s">
        <v>3495</v>
      </c>
      <c r="F1095" s="1" t="s">
        <v>3399</v>
      </c>
      <c r="G1095" s="1" t="str">
        <f>IF(MOD(MID(表1[[#This Row],[身份证号]],17,1),2)=1,"男","女")</f>
        <v>女</v>
      </c>
      <c r="H1095" s="1" t="str">
        <f>TEXT(MID(表1[[#This Row],[身份证号]],7,8),"0000-00-00")</f>
        <v>1975-05-30</v>
      </c>
      <c r="I1095" s="1" t="s">
        <v>3434</v>
      </c>
      <c r="J1095" s="6">
        <v>41232</v>
      </c>
      <c r="K1095" s="6">
        <v>35891</v>
      </c>
      <c r="L1095" s="5">
        <f ca="1">DATEDIF(表1[[#This Row],[入职时间]],TODAY(),"Y")</f>
        <v>5</v>
      </c>
      <c r="M1095" s="1">
        <f ca="1">DATEDIF(表1[[#This Row],[工作时间]],TODAY(),"Y")</f>
        <v>20</v>
      </c>
      <c r="N1095" s="1">
        <f ca="1">DATEDIF(表1[[#This Row],[出生日期]],TODAY(),"Y")</f>
        <v>43</v>
      </c>
    </row>
    <row r="1096" spans="1:14" ht="16.5" x14ac:dyDescent="0.2">
      <c r="A1096" s="1" t="s">
        <v>2277</v>
      </c>
      <c r="B1096" s="1" t="s">
        <v>1153</v>
      </c>
      <c r="C1096" s="3" t="s">
        <v>58</v>
      </c>
      <c r="D1096" s="1" t="str">
        <f>VLOOKUP(表1[[#This Row],[部门]],表2[],2,0)</f>
        <v>后勤</v>
      </c>
      <c r="E1096" s="1" t="s">
        <v>3495</v>
      </c>
      <c r="F1096" s="1" t="s">
        <v>3400</v>
      </c>
      <c r="G1096" s="1" t="str">
        <f>IF(MOD(MID(表1[[#This Row],[身份证号]],17,1),2)=1,"男","女")</f>
        <v>女</v>
      </c>
      <c r="H1096" s="1" t="str">
        <f>TEXT(MID(表1[[#This Row],[身份证号]],7,8),"0000-00-00")</f>
        <v>1986-10-19</v>
      </c>
      <c r="I1096" s="1" t="s">
        <v>3434</v>
      </c>
      <c r="J1096" s="6">
        <v>41872</v>
      </c>
      <c r="K1096" s="6">
        <v>41872</v>
      </c>
      <c r="L1096" s="5">
        <f ca="1">DATEDIF(表1[[#This Row],[入职时间]],TODAY(),"Y")</f>
        <v>4</v>
      </c>
      <c r="M1096" s="1">
        <f ca="1">DATEDIF(表1[[#This Row],[工作时间]],TODAY(),"Y")</f>
        <v>4</v>
      </c>
      <c r="N1096" s="1">
        <f ca="1">DATEDIF(表1[[#This Row],[出生日期]],TODAY(),"Y")</f>
        <v>31</v>
      </c>
    </row>
    <row r="1097" spans="1:14" ht="16.5" x14ac:dyDescent="0.2">
      <c r="A1097" s="1" t="s">
        <v>2278</v>
      </c>
      <c r="B1097" s="1" t="s">
        <v>1154</v>
      </c>
      <c r="C1097" s="3" t="s">
        <v>58</v>
      </c>
      <c r="D1097" s="1" t="str">
        <f>VLOOKUP(表1[[#This Row],[部门]],表2[],2,0)</f>
        <v>后勤</v>
      </c>
      <c r="E1097" s="1" t="s">
        <v>3495</v>
      </c>
      <c r="F1097" s="1" t="s">
        <v>3401</v>
      </c>
      <c r="G1097" s="1" t="str">
        <f>IF(MOD(MID(表1[[#This Row],[身份证号]],17,1),2)=1,"男","女")</f>
        <v>女</v>
      </c>
      <c r="H1097" s="1" t="str">
        <f>TEXT(MID(表1[[#This Row],[身份证号]],7,8),"0000-00-00")</f>
        <v>1982-10-25</v>
      </c>
      <c r="I1097" s="1" t="s">
        <v>3434</v>
      </c>
      <c r="J1097" s="6">
        <v>39860</v>
      </c>
      <c r="K1097" s="6">
        <v>39860</v>
      </c>
      <c r="L1097" s="5">
        <f ca="1">DATEDIF(表1[[#This Row],[入职时间]],TODAY(),"Y")</f>
        <v>9</v>
      </c>
      <c r="M1097" s="1">
        <f ca="1">DATEDIF(表1[[#This Row],[工作时间]],TODAY(),"Y")</f>
        <v>9</v>
      </c>
      <c r="N1097" s="1">
        <f ca="1">DATEDIF(表1[[#This Row],[出生日期]],TODAY(),"Y")</f>
        <v>35</v>
      </c>
    </row>
    <row r="1098" spans="1:14" ht="16.5" x14ac:dyDescent="0.2">
      <c r="A1098" s="1" t="s">
        <v>2279</v>
      </c>
      <c r="B1098" s="1" t="s">
        <v>1155</v>
      </c>
      <c r="C1098" s="3" t="s">
        <v>58</v>
      </c>
      <c r="D1098" s="1" t="str">
        <f>VLOOKUP(表1[[#This Row],[部门]],表2[],2,0)</f>
        <v>后勤</v>
      </c>
      <c r="E1098" s="1" t="s">
        <v>3495</v>
      </c>
      <c r="F1098" s="1" t="s">
        <v>3402</v>
      </c>
      <c r="G1098" s="1" t="str">
        <f>IF(MOD(MID(表1[[#This Row],[身份证号]],17,1),2)=1,"男","女")</f>
        <v>女</v>
      </c>
      <c r="H1098" s="1" t="str">
        <f>TEXT(MID(表1[[#This Row],[身份证号]],7,8),"0000-00-00")</f>
        <v>1992-04-26</v>
      </c>
      <c r="I1098" s="1" t="s">
        <v>3434</v>
      </c>
      <c r="J1098" s="6">
        <v>39855</v>
      </c>
      <c r="K1098" s="6">
        <v>41386</v>
      </c>
      <c r="L1098" s="5">
        <f ca="1">DATEDIF(表1[[#This Row],[入职时间]],TODAY(),"Y")</f>
        <v>9</v>
      </c>
      <c r="M1098" s="1">
        <f ca="1">DATEDIF(表1[[#This Row],[工作时间]],TODAY(),"Y")</f>
        <v>5</v>
      </c>
      <c r="N1098" s="1">
        <f ca="1">DATEDIF(表1[[#This Row],[出生日期]],TODAY(),"Y")</f>
        <v>26</v>
      </c>
    </row>
    <row r="1099" spans="1:14" ht="16.5" x14ac:dyDescent="0.2">
      <c r="A1099" s="1" t="s">
        <v>2280</v>
      </c>
      <c r="B1099" s="1" t="s">
        <v>1156</v>
      </c>
      <c r="C1099" s="3" t="s">
        <v>58</v>
      </c>
      <c r="D1099" s="1" t="str">
        <f>VLOOKUP(表1[[#This Row],[部门]],表2[],2,0)</f>
        <v>后勤</v>
      </c>
      <c r="E1099" s="1" t="s">
        <v>3497</v>
      </c>
      <c r="F1099" s="1" t="s">
        <v>3403</v>
      </c>
      <c r="G1099" s="1" t="str">
        <f>IF(MOD(MID(表1[[#This Row],[身份证号]],17,1),2)=1,"男","女")</f>
        <v>女</v>
      </c>
      <c r="H1099" s="1" t="str">
        <f>TEXT(MID(表1[[#This Row],[身份证号]],7,8),"0000-00-00")</f>
        <v>1991-06-10</v>
      </c>
      <c r="I1099" s="1" t="s">
        <v>3434</v>
      </c>
      <c r="J1099" s="6">
        <v>41751</v>
      </c>
      <c r="K1099" s="6">
        <v>41751</v>
      </c>
      <c r="L1099" s="5">
        <f ca="1">DATEDIF(表1[[#This Row],[入职时间]],TODAY(),"Y")</f>
        <v>4</v>
      </c>
      <c r="M1099" s="1">
        <f ca="1">DATEDIF(表1[[#This Row],[工作时间]],TODAY(),"Y")</f>
        <v>4</v>
      </c>
      <c r="N1099" s="1">
        <f ca="1">DATEDIF(表1[[#This Row],[出生日期]],TODAY(),"Y")</f>
        <v>27</v>
      </c>
    </row>
    <row r="1100" spans="1:14" ht="16.5" x14ac:dyDescent="0.2">
      <c r="A1100" s="1" t="s">
        <v>2281</v>
      </c>
      <c r="B1100" s="1" t="s">
        <v>1157</v>
      </c>
      <c r="C1100" s="3" t="s">
        <v>58</v>
      </c>
      <c r="D1100" s="1" t="str">
        <f>VLOOKUP(表1[[#This Row],[部门]],表2[],2,0)</f>
        <v>后勤</v>
      </c>
      <c r="E1100" s="1" t="s">
        <v>3497</v>
      </c>
      <c r="F1100" s="1" t="s">
        <v>3404</v>
      </c>
      <c r="G1100" s="1" t="str">
        <f>IF(MOD(MID(表1[[#This Row],[身份证号]],17,1),2)=1,"男","女")</f>
        <v>女</v>
      </c>
      <c r="H1100" s="1" t="str">
        <f>TEXT(MID(表1[[#This Row],[身份证号]],7,8),"0000-00-00")</f>
        <v>1990-02-05</v>
      </c>
      <c r="I1100" s="1" t="s">
        <v>3434</v>
      </c>
      <c r="J1100" s="6">
        <v>41746</v>
      </c>
      <c r="K1100" s="6">
        <v>40615</v>
      </c>
      <c r="L1100" s="5">
        <f ca="1">DATEDIF(表1[[#This Row],[入职时间]],TODAY(),"Y")</f>
        <v>4</v>
      </c>
      <c r="M1100" s="1">
        <f ca="1">DATEDIF(表1[[#This Row],[工作时间]],TODAY(),"Y")</f>
        <v>7</v>
      </c>
      <c r="N1100" s="1">
        <f ca="1">DATEDIF(表1[[#This Row],[出生日期]],TODAY(),"Y")</f>
        <v>28</v>
      </c>
    </row>
    <row r="1101" spans="1:14" ht="16.5" x14ac:dyDescent="0.2">
      <c r="A1101" s="1" t="s">
        <v>2282</v>
      </c>
      <c r="B1101" s="1" t="s">
        <v>1158</v>
      </c>
      <c r="C1101" s="3" t="s">
        <v>58</v>
      </c>
      <c r="D1101" s="1" t="str">
        <f>VLOOKUP(表1[[#This Row],[部门]],表2[],2,0)</f>
        <v>后勤</v>
      </c>
      <c r="E1101" s="1" t="s">
        <v>3497</v>
      </c>
      <c r="F1101" s="1" t="s">
        <v>3405</v>
      </c>
      <c r="G1101" s="1" t="str">
        <f>IF(MOD(MID(表1[[#This Row],[身份证号]],17,1),2)=1,"男","女")</f>
        <v>女</v>
      </c>
      <c r="H1101" s="1" t="str">
        <f>TEXT(MID(表1[[#This Row],[身份证号]],7,8),"0000-00-00")</f>
        <v>1975-10-26</v>
      </c>
      <c r="I1101" s="1" t="s">
        <v>3434</v>
      </c>
      <c r="J1101" s="6">
        <v>41150</v>
      </c>
      <c r="K1101" s="6">
        <v>36446</v>
      </c>
      <c r="L1101" s="5">
        <f ca="1">DATEDIF(表1[[#This Row],[入职时间]],TODAY(),"Y")</f>
        <v>6</v>
      </c>
      <c r="M1101" s="1">
        <f ca="1">DATEDIF(表1[[#This Row],[工作时间]],TODAY(),"Y")</f>
        <v>18</v>
      </c>
      <c r="N1101" s="1">
        <f ca="1">DATEDIF(表1[[#This Row],[出生日期]],TODAY(),"Y")</f>
        <v>42</v>
      </c>
    </row>
    <row r="1102" spans="1:14" ht="16.5" x14ac:dyDescent="0.2">
      <c r="A1102" s="1" t="s">
        <v>2283</v>
      </c>
      <c r="B1102" s="1" t="s">
        <v>1159</v>
      </c>
      <c r="C1102" s="3" t="s">
        <v>58</v>
      </c>
      <c r="D1102" s="1" t="str">
        <f>VLOOKUP(表1[[#This Row],[部门]],表2[],2,0)</f>
        <v>后勤</v>
      </c>
      <c r="E1102" s="1" t="s">
        <v>3497</v>
      </c>
      <c r="F1102" s="1" t="s">
        <v>3406</v>
      </c>
      <c r="G1102" s="1" t="str">
        <f>IF(MOD(MID(表1[[#This Row],[身份证号]],17,1),2)=1,"男","女")</f>
        <v>女</v>
      </c>
      <c r="H1102" s="1" t="str">
        <f>TEXT(MID(表1[[#This Row],[身份证号]],7,8),"0000-00-00")</f>
        <v>1975-06-10</v>
      </c>
      <c r="I1102" s="1" t="s">
        <v>3434</v>
      </c>
      <c r="J1102" s="6">
        <v>39817</v>
      </c>
      <c r="K1102" s="6">
        <v>36651</v>
      </c>
      <c r="L1102" s="5">
        <f ca="1">DATEDIF(表1[[#This Row],[入职时间]],TODAY(),"Y")</f>
        <v>9</v>
      </c>
      <c r="M1102" s="1">
        <f ca="1">DATEDIF(表1[[#This Row],[工作时间]],TODAY(),"Y")</f>
        <v>18</v>
      </c>
      <c r="N1102" s="1">
        <f ca="1">DATEDIF(表1[[#This Row],[出生日期]],TODAY(),"Y")</f>
        <v>43</v>
      </c>
    </row>
    <row r="1103" spans="1:14" ht="16.5" x14ac:dyDescent="0.2">
      <c r="A1103" s="1" t="s">
        <v>2284</v>
      </c>
      <c r="B1103" s="1" t="s">
        <v>1160</v>
      </c>
      <c r="C1103" s="3" t="s">
        <v>58</v>
      </c>
      <c r="D1103" s="1" t="str">
        <f>VLOOKUP(表1[[#This Row],[部门]],表2[],2,0)</f>
        <v>后勤</v>
      </c>
      <c r="E1103" s="1" t="s">
        <v>3497</v>
      </c>
      <c r="F1103" s="1" t="s">
        <v>3407</v>
      </c>
      <c r="G1103" s="1" t="str">
        <f>IF(MOD(MID(表1[[#This Row],[身份证号]],17,1),2)=1,"男","女")</f>
        <v>女</v>
      </c>
      <c r="H1103" s="1" t="str">
        <f>TEXT(MID(表1[[#This Row],[身份证号]],7,8),"0000-00-00")</f>
        <v>1994-12-07</v>
      </c>
      <c r="I1103" s="1" t="s">
        <v>3434</v>
      </c>
      <c r="J1103" s="6">
        <v>42475</v>
      </c>
      <c r="K1103" s="6">
        <v>42475</v>
      </c>
      <c r="L1103" s="5">
        <f ca="1">DATEDIF(表1[[#This Row],[入职时间]],TODAY(),"Y")</f>
        <v>2</v>
      </c>
      <c r="M1103" s="1">
        <f ca="1">DATEDIF(表1[[#This Row],[工作时间]],TODAY(),"Y")</f>
        <v>2</v>
      </c>
      <c r="N1103" s="1">
        <f ca="1">DATEDIF(表1[[#This Row],[出生日期]],TODAY(),"Y")</f>
        <v>23</v>
      </c>
    </row>
    <row r="1104" spans="1:14" ht="16.5" x14ac:dyDescent="0.2">
      <c r="A1104" s="1" t="s">
        <v>2285</v>
      </c>
      <c r="B1104" s="1" t="s">
        <v>1161</v>
      </c>
      <c r="C1104" s="3" t="s">
        <v>58</v>
      </c>
      <c r="D1104" s="1" t="str">
        <f>VLOOKUP(表1[[#This Row],[部门]],表2[],2,0)</f>
        <v>后勤</v>
      </c>
      <c r="E1104" s="1" t="s">
        <v>3497</v>
      </c>
      <c r="F1104" s="1" t="s">
        <v>3408</v>
      </c>
      <c r="G1104" s="1" t="str">
        <f>IF(MOD(MID(表1[[#This Row],[身份证号]],17,1),2)=1,"男","女")</f>
        <v>女</v>
      </c>
      <c r="H1104" s="1" t="str">
        <f>TEXT(MID(表1[[#This Row],[身份证号]],7,8),"0000-00-00")</f>
        <v>1986-03-03</v>
      </c>
      <c r="I1104" s="1" t="s">
        <v>3434</v>
      </c>
      <c r="J1104" s="6">
        <v>41380</v>
      </c>
      <c r="K1104" s="6">
        <v>41380</v>
      </c>
      <c r="L1104" s="5">
        <f ca="1">DATEDIF(表1[[#This Row],[入职时间]],TODAY(),"Y")</f>
        <v>5</v>
      </c>
      <c r="M1104" s="1">
        <f ca="1">DATEDIF(表1[[#This Row],[工作时间]],TODAY(),"Y")</f>
        <v>5</v>
      </c>
      <c r="N1104" s="1">
        <f ca="1">DATEDIF(表1[[#This Row],[出生日期]],TODAY(),"Y")</f>
        <v>32</v>
      </c>
    </row>
    <row r="1105" spans="1:14" ht="16.5" x14ac:dyDescent="0.2">
      <c r="A1105" s="1" t="s">
        <v>2286</v>
      </c>
      <c r="B1105" s="1" t="s">
        <v>1162</v>
      </c>
      <c r="C1105" s="3" t="s">
        <v>58</v>
      </c>
      <c r="D1105" s="1" t="str">
        <f>VLOOKUP(表1[[#This Row],[部门]],表2[],2,0)</f>
        <v>后勤</v>
      </c>
      <c r="E1105" s="1" t="s">
        <v>3497</v>
      </c>
      <c r="F1105" s="1" t="s">
        <v>3409</v>
      </c>
      <c r="G1105" s="1" t="str">
        <f>IF(MOD(MID(表1[[#This Row],[身份证号]],17,1),2)=1,"男","女")</f>
        <v>女</v>
      </c>
      <c r="H1105" s="1" t="str">
        <f>TEXT(MID(表1[[#This Row],[身份证号]],7,8),"0000-00-00")</f>
        <v>1984-11-12</v>
      </c>
      <c r="I1105" s="1" t="s">
        <v>3434</v>
      </c>
      <c r="J1105" s="6">
        <v>40483</v>
      </c>
      <c r="K1105" s="6">
        <v>40483</v>
      </c>
      <c r="L1105" s="5">
        <f ca="1">DATEDIF(表1[[#This Row],[入职时间]],TODAY(),"Y")</f>
        <v>7</v>
      </c>
      <c r="M1105" s="1">
        <f ca="1">DATEDIF(表1[[#This Row],[工作时间]],TODAY(),"Y")</f>
        <v>7</v>
      </c>
      <c r="N1105" s="1">
        <f ca="1">DATEDIF(表1[[#This Row],[出生日期]],TODAY(),"Y")</f>
        <v>33</v>
      </c>
    </row>
    <row r="1106" spans="1:14" ht="16.5" x14ac:dyDescent="0.2">
      <c r="A1106" s="1" t="s">
        <v>2287</v>
      </c>
      <c r="B1106" s="1" t="s">
        <v>1163</v>
      </c>
      <c r="C1106" s="3" t="s">
        <v>58</v>
      </c>
      <c r="D1106" s="1" t="str">
        <f>VLOOKUP(表1[[#This Row],[部门]],表2[],2,0)</f>
        <v>后勤</v>
      </c>
      <c r="E1106" s="1" t="s">
        <v>3497</v>
      </c>
      <c r="F1106" s="1" t="s">
        <v>3410</v>
      </c>
      <c r="G1106" s="1" t="str">
        <f>IF(MOD(MID(表1[[#This Row],[身份证号]],17,1),2)=1,"男","女")</f>
        <v>女</v>
      </c>
      <c r="H1106" s="1" t="str">
        <f>TEXT(MID(表1[[#This Row],[身份证号]],7,8),"0000-00-00")</f>
        <v>1990-02-06</v>
      </c>
      <c r="I1106" s="1" t="s">
        <v>3434</v>
      </c>
      <c r="J1106" s="6">
        <v>41780</v>
      </c>
      <c r="K1106" s="6">
        <v>41780</v>
      </c>
      <c r="L1106" s="5">
        <f ca="1">DATEDIF(表1[[#This Row],[入职时间]],TODAY(),"Y")</f>
        <v>4</v>
      </c>
      <c r="M1106" s="1">
        <f ca="1">DATEDIF(表1[[#This Row],[工作时间]],TODAY(),"Y")</f>
        <v>4</v>
      </c>
      <c r="N1106" s="1">
        <f ca="1">DATEDIF(表1[[#This Row],[出生日期]],TODAY(),"Y")</f>
        <v>28</v>
      </c>
    </row>
    <row r="1107" spans="1:14" ht="16.5" x14ac:dyDescent="0.2">
      <c r="A1107" s="1" t="s">
        <v>2288</v>
      </c>
      <c r="B1107" s="1" t="s">
        <v>1164</v>
      </c>
      <c r="C1107" s="3" t="s">
        <v>58</v>
      </c>
      <c r="D1107" s="1" t="str">
        <f>VLOOKUP(表1[[#This Row],[部门]],表2[],2,0)</f>
        <v>后勤</v>
      </c>
      <c r="E1107" s="1" t="s">
        <v>3497</v>
      </c>
      <c r="F1107" s="1" t="s">
        <v>3411</v>
      </c>
      <c r="G1107" s="1" t="str">
        <f>IF(MOD(MID(表1[[#This Row],[身份证号]],17,1),2)=1,"男","女")</f>
        <v>女</v>
      </c>
      <c r="H1107" s="1" t="str">
        <f>TEXT(MID(表1[[#This Row],[身份证号]],7,8),"0000-00-00")</f>
        <v>1993-07-26</v>
      </c>
      <c r="I1107" s="1" t="s">
        <v>3434</v>
      </c>
      <c r="J1107" s="6">
        <v>41775</v>
      </c>
      <c r="K1107" s="6">
        <v>41933</v>
      </c>
      <c r="L1107" s="5">
        <f ca="1">DATEDIF(表1[[#This Row],[入职时间]],TODAY(),"Y")</f>
        <v>4</v>
      </c>
      <c r="M1107" s="1">
        <f ca="1">DATEDIF(表1[[#This Row],[工作时间]],TODAY(),"Y")</f>
        <v>3</v>
      </c>
      <c r="N1107" s="1">
        <f ca="1">DATEDIF(表1[[#This Row],[出生日期]],TODAY(),"Y")</f>
        <v>25</v>
      </c>
    </row>
    <row r="1108" spans="1:14" ht="16.5" x14ac:dyDescent="0.2">
      <c r="A1108" s="1" t="s">
        <v>2289</v>
      </c>
      <c r="B1108" s="1" t="s">
        <v>1165</v>
      </c>
      <c r="C1108" s="3" t="s">
        <v>58</v>
      </c>
      <c r="D1108" s="1" t="str">
        <f>VLOOKUP(表1[[#This Row],[部门]],表2[],2,0)</f>
        <v>后勤</v>
      </c>
      <c r="E1108" s="1" t="s">
        <v>3497</v>
      </c>
      <c r="F1108" s="1" t="s">
        <v>3412</v>
      </c>
      <c r="G1108" s="1" t="str">
        <f>IF(MOD(MID(表1[[#This Row],[身份证号]],17,1),2)=1,"男","女")</f>
        <v>女</v>
      </c>
      <c r="H1108" s="1" t="str">
        <f>TEXT(MID(表1[[#This Row],[身份证号]],7,8),"0000-00-00")</f>
        <v>1977-06-10</v>
      </c>
      <c r="I1108" s="1" t="s">
        <v>3434</v>
      </c>
      <c r="J1108" s="6">
        <v>37136</v>
      </c>
      <c r="K1108" s="6">
        <v>37136</v>
      </c>
      <c r="L1108" s="5">
        <f ca="1">DATEDIF(表1[[#This Row],[入职时间]],TODAY(),"Y")</f>
        <v>16</v>
      </c>
      <c r="M1108" s="1">
        <f ca="1">DATEDIF(表1[[#This Row],[工作时间]],TODAY(),"Y")</f>
        <v>16</v>
      </c>
      <c r="N1108" s="1">
        <f ca="1">DATEDIF(表1[[#This Row],[出生日期]],TODAY(),"Y")</f>
        <v>41</v>
      </c>
    </row>
    <row r="1109" spans="1:14" ht="16.5" x14ac:dyDescent="0.2">
      <c r="A1109" s="1" t="s">
        <v>2290</v>
      </c>
      <c r="B1109" s="1" t="s">
        <v>1166</v>
      </c>
      <c r="C1109" s="3" t="s">
        <v>58</v>
      </c>
      <c r="D1109" s="1" t="str">
        <f>VLOOKUP(表1[[#This Row],[部门]],表2[],2,0)</f>
        <v>后勤</v>
      </c>
      <c r="E1109" s="1" t="s">
        <v>3497</v>
      </c>
      <c r="F1109" s="1" t="s">
        <v>3413</v>
      </c>
      <c r="G1109" s="1" t="str">
        <f>IF(MOD(MID(表1[[#This Row],[身份证号]],17,1),2)=1,"男","女")</f>
        <v>女</v>
      </c>
      <c r="H1109" s="1" t="str">
        <f>TEXT(MID(表1[[#This Row],[身份证号]],7,8),"0000-00-00")</f>
        <v>1980-04-16</v>
      </c>
      <c r="I1109" s="1" t="s">
        <v>3434</v>
      </c>
      <c r="J1109" s="6">
        <v>38409</v>
      </c>
      <c r="K1109" s="6">
        <v>38409</v>
      </c>
      <c r="L1109" s="5">
        <f ca="1">DATEDIF(表1[[#This Row],[入职时间]],TODAY(),"Y")</f>
        <v>13</v>
      </c>
      <c r="M1109" s="1">
        <f ca="1">DATEDIF(表1[[#This Row],[工作时间]],TODAY(),"Y")</f>
        <v>13</v>
      </c>
      <c r="N1109" s="1">
        <f ca="1">DATEDIF(表1[[#This Row],[出生日期]],TODAY(),"Y")</f>
        <v>38</v>
      </c>
    </row>
    <row r="1110" spans="1:14" ht="16.5" x14ac:dyDescent="0.2">
      <c r="A1110" s="1" t="s">
        <v>2291</v>
      </c>
      <c r="B1110" s="1" t="s">
        <v>1167</v>
      </c>
      <c r="C1110" s="3" t="s">
        <v>58</v>
      </c>
      <c r="D1110" s="1" t="str">
        <f>VLOOKUP(表1[[#This Row],[部门]],表2[],2,0)</f>
        <v>后勤</v>
      </c>
      <c r="E1110" s="1" t="s">
        <v>3497</v>
      </c>
      <c r="F1110" s="1" t="s">
        <v>3414</v>
      </c>
      <c r="G1110" s="1" t="str">
        <f>IF(MOD(MID(表1[[#This Row],[身份证号]],17,1),2)=1,"男","女")</f>
        <v>女</v>
      </c>
      <c r="H1110" s="1" t="str">
        <f>TEXT(MID(表1[[#This Row],[身份证号]],7,8),"0000-00-00")</f>
        <v>1988-12-14</v>
      </c>
      <c r="I1110" s="1" t="s">
        <v>3434</v>
      </c>
      <c r="J1110" s="6">
        <v>41404</v>
      </c>
      <c r="K1110" s="6">
        <v>41404</v>
      </c>
      <c r="L1110" s="5">
        <f ca="1">DATEDIF(表1[[#This Row],[入职时间]],TODAY(),"Y")</f>
        <v>5</v>
      </c>
      <c r="M1110" s="1">
        <f ca="1">DATEDIF(表1[[#This Row],[工作时间]],TODAY(),"Y")</f>
        <v>5</v>
      </c>
      <c r="N1110" s="1">
        <f ca="1">DATEDIF(表1[[#This Row],[出生日期]],TODAY(),"Y")</f>
        <v>29</v>
      </c>
    </row>
    <row r="1111" spans="1:14" ht="16.5" x14ac:dyDescent="0.2">
      <c r="A1111" s="1" t="s">
        <v>2292</v>
      </c>
      <c r="B1111" s="1" t="s">
        <v>1168</v>
      </c>
      <c r="C1111" s="3" t="s">
        <v>58</v>
      </c>
      <c r="D1111" s="1" t="str">
        <f>VLOOKUP(表1[[#This Row],[部门]],表2[],2,0)</f>
        <v>后勤</v>
      </c>
      <c r="E1111" s="1" t="s">
        <v>3497</v>
      </c>
      <c r="F1111" s="1" t="s">
        <v>3415</v>
      </c>
      <c r="G1111" s="1" t="str">
        <f>IF(MOD(MID(表1[[#This Row],[身份证号]],17,1),2)=1,"男","女")</f>
        <v>女</v>
      </c>
      <c r="H1111" s="1" t="str">
        <f>TEXT(MID(表1[[#This Row],[身份证号]],7,8),"0000-00-00")</f>
        <v>1990-06-18</v>
      </c>
      <c r="I1111" s="1" t="s">
        <v>3434</v>
      </c>
      <c r="J1111" s="6">
        <v>41399</v>
      </c>
      <c r="K1111" s="6">
        <v>40867</v>
      </c>
      <c r="L1111" s="5">
        <f ca="1">DATEDIF(表1[[#This Row],[入职时间]],TODAY(),"Y")</f>
        <v>5</v>
      </c>
      <c r="M1111" s="1">
        <f ca="1">DATEDIF(表1[[#This Row],[工作时间]],TODAY(),"Y")</f>
        <v>6</v>
      </c>
      <c r="N1111" s="1">
        <f ca="1">DATEDIF(表1[[#This Row],[出生日期]],TODAY(),"Y")</f>
        <v>28</v>
      </c>
    </row>
    <row r="1112" spans="1:14" ht="16.5" x14ac:dyDescent="0.2">
      <c r="A1112" s="1" t="s">
        <v>2293</v>
      </c>
      <c r="B1112" s="1" t="s">
        <v>1169</v>
      </c>
      <c r="C1112" s="3" t="s">
        <v>58</v>
      </c>
      <c r="D1112" s="1" t="str">
        <f>VLOOKUP(表1[[#This Row],[部门]],表2[],2,0)</f>
        <v>后勤</v>
      </c>
      <c r="E1112" s="1" t="s">
        <v>3497</v>
      </c>
      <c r="F1112" s="1" t="s">
        <v>3416</v>
      </c>
      <c r="G1112" s="1" t="str">
        <f>IF(MOD(MID(表1[[#This Row],[身份证号]],17,1),2)=1,"男","女")</f>
        <v>女</v>
      </c>
      <c r="H1112" s="1" t="str">
        <f>TEXT(MID(表1[[#This Row],[身份证号]],7,8),"0000-00-00")</f>
        <v>1985-08-14</v>
      </c>
      <c r="I1112" s="1" t="s">
        <v>3434</v>
      </c>
      <c r="J1112" s="6">
        <v>41500</v>
      </c>
      <c r="K1112" s="6">
        <v>41500</v>
      </c>
      <c r="L1112" s="5">
        <f ca="1">DATEDIF(表1[[#This Row],[入职时间]],TODAY(),"Y")</f>
        <v>5</v>
      </c>
      <c r="M1112" s="1">
        <f ca="1">DATEDIF(表1[[#This Row],[工作时间]],TODAY(),"Y")</f>
        <v>5</v>
      </c>
      <c r="N1112" s="1">
        <f ca="1">DATEDIF(表1[[#This Row],[出生日期]],TODAY(),"Y")</f>
        <v>33</v>
      </c>
    </row>
    <row r="1113" spans="1:14" ht="16.5" x14ac:dyDescent="0.2">
      <c r="A1113" s="1" t="s">
        <v>2294</v>
      </c>
      <c r="B1113" s="1" t="s">
        <v>1170</v>
      </c>
      <c r="C1113" s="3" t="s">
        <v>58</v>
      </c>
      <c r="D1113" s="1" t="str">
        <f>VLOOKUP(表1[[#This Row],[部门]],表2[],2,0)</f>
        <v>后勤</v>
      </c>
      <c r="E1113" s="1" t="s">
        <v>3497</v>
      </c>
      <c r="F1113" s="1" t="s">
        <v>3417</v>
      </c>
      <c r="G1113" s="1" t="str">
        <f>IF(MOD(MID(表1[[#This Row],[身份证号]],17,1),2)=1,"男","女")</f>
        <v>女</v>
      </c>
      <c r="H1113" s="1" t="str">
        <f>TEXT(MID(表1[[#This Row],[身份证号]],7,8),"0000-00-00")</f>
        <v>1979-06-21</v>
      </c>
      <c r="I1113" s="1" t="s">
        <v>3434</v>
      </c>
      <c r="J1113" s="6">
        <v>42200</v>
      </c>
      <c r="K1113" s="6">
        <v>39422</v>
      </c>
      <c r="L1113" s="5">
        <f ca="1">DATEDIF(表1[[#This Row],[入职时间]],TODAY(),"Y")</f>
        <v>3</v>
      </c>
      <c r="M1113" s="1">
        <f ca="1">DATEDIF(表1[[#This Row],[工作时间]],TODAY(),"Y")</f>
        <v>10</v>
      </c>
      <c r="N1113" s="1">
        <f ca="1">DATEDIF(表1[[#This Row],[出生日期]],TODAY(),"Y")</f>
        <v>39</v>
      </c>
    </row>
    <row r="1114" spans="1:14" ht="16.5" x14ac:dyDescent="0.2">
      <c r="A1114" s="1" t="s">
        <v>2295</v>
      </c>
      <c r="B1114" s="1" t="s">
        <v>1171</v>
      </c>
      <c r="C1114" s="3" t="s">
        <v>58</v>
      </c>
      <c r="D1114" s="1" t="str">
        <f>VLOOKUP(表1[[#This Row],[部门]],表2[],2,0)</f>
        <v>后勤</v>
      </c>
      <c r="E1114" s="1" t="s">
        <v>3497</v>
      </c>
      <c r="F1114" s="1" t="s">
        <v>3418</v>
      </c>
      <c r="G1114" s="1" t="str">
        <f>IF(MOD(MID(表1[[#This Row],[身份证号]],17,1),2)=1,"男","女")</f>
        <v>女</v>
      </c>
      <c r="H1114" s="1" t="str">
        <f>TEXT(MID(表1[[#This Row],[身份证号]],7,8),"0000-00-00")</f>
        <v>1983-01-22</v>
      </c>
      <c r="I1114" s="1" t="s">
        <v>3434</v>
      </c>
      <c r="J1114" s="6">
        <v>39710</v>
      </c>
      <c r="K1114" s="6">
        <v>39710</v>
      </c>
      <c r="L1114" s="5">
        <f ca="1">DATEDIF(表1[[#This Row],[入职时间]],TODAY(),"Y")</f>
        <v>9</v>
      </c>
      <c r="M1114" s="1">
        <f ca="1">DATEDIF(表1[[#This Row],[工作时间]],TODAY(),"Y")</f>
        <v>9</v>
      </c>
      <c r="N1114" s="1">
        <f ca="1">DATEDIF(表1[[#This Row],[出生日期]],TODAY(),"Y")</f>
        <v>35</v>
      </c>
    </row>
    <row r="1115" spans="1:14" ht="16.5" x14ac:dyDescent="0.2">
      <c r="A1115" s="1" t="s">
        <v>2296</v>
      </c>
      <c r="B1115" s="1" t="s">
        <v>1172</v>
      </c>
      <c r="C1115" s="3" t="s">
        <v>58</v>
      </c>
      <c r="D1115" s="1" t="str">
        <f>VLOOKUP(表1[[#This Row],[部门]],表2[],2,0)</f>
        <v>后勤</v>
      </c>
      <c r="E1115" s="1" t="s">
        <v>3497</v>
      </c>
      <c r="F1115" s="1" t="s">
        <v>3419</v>
      </c>
      <c r="G1115" s="1" t="str">
        <f>IF(MOD(MID(表1[[#This Row],[身份证号]],17,1),2)=1,"男","女")</f>
        <v>女</v>
      </c>
      <c r="H1115" s="1" t="str">
        <f>TEXT(MID(表1[[#This Row],[身份证号]],7,8),"0000-00-00")</f>
        <v>1986-08-07</v>
      </c>
      <c r="I1115" s="1" t="s">
        <v>3434</v>
      </c>
      <c r="J1115" s="6">
        <v>39449</v>
      </c>
      <c r="K1115" s="6">
        <v>39449</v>
      </c>
      <c r="L1115" s="5">
        <f ca="1">DATEDIF(表1[[#This Row],[入职时间]],TODAY(),"Y")</f>
        <v>10</v>
      </c>
      <c r="M1115" s="1">
        <f ca="1">DATEDIF(表1[[#This Row],[工作时间]],TODAY(),"Y")</f>
        <v>10</v>
      </c>
      <c r="N1115" s="1">
        <f ca="1">DATEDIF(表1[[#This Row],[出生日期]],TODAY(),"Y")</f>
        <v>32</v>
      </c>
    </row>
    <row r="1116" spans="1:14" ht="16.5" x14ac:dyDescent="0.2">
      <c r="A1116" s="1" t="s">
        <v>2297</v>
      </c>
      <c r="B1116" s="1" t="s">
        <v>1173</v>
      </c>
      <c r="C1116" s="3" t="s">
        <v>58</v>
      </c>
      <c r="D1116" s="1" t="str">
        <f>VLOOKUP(表1[[#This Row],[部门]],表2[],2,0)</f>
        <v>后勤</v>
      </c>
      <c r="E1116" s="1" t="s">
        <v>3497</v>
      </c>
      <c r="F1116" s="1" t="s">
        <v>3420</v>
      </c>
      <c r="G1116" s="1" t="str">
        <f>IF(MOD(MID(表1[[#This Row],[身份证号]],17,1),2)=1,"男","女")</f>
        <v>女</v>
      </c>
      <c r="H1116" s="1" t="str">
        <f>TEXT(MID(表1[[#This Row],[身份证号]],7,8),"0000-00-00")</f>
        <v>1986-11-30</v>
      </c>
      <c r="I1116" s="1" t="s">
        <v>3434</v>
      </c>
      <c r="J1116" s="6">
        <v>41087</v>
      </c>
      <c r="K1116" s="6">
        <v>41087</v>
      </c>
      <c r="L1116" s="5">
        <f ca="1">DATEDIF(表1[[#This Row],[入职时间]],TODAY(),"Y")</f>
        <v>6</v>
      </c>
      <c r="M1116" s="1">
        <f ca="1">DATEDIF(表1[[#This Row],[工作时间]],TODAY(),"Y")</f>
        <v>6</v>
      </c>
      <c r="N1116" s="1">
        <f ca="1">DATEDIF(表1[[#This Row],[出生日期]],TODAY(),"Y")</f>
        <v>31</v>
      </c>
    </row>
    <row r="1117" spans="1:14" ht="16.5" x14ac:dyDescent="0.2">
      <c r="A1117" s="1" t="s">
        <v>2298</v>
      </c>
      <c r="B1117" s="1" t="s">
        <v>1174</v>
      </c>
      <c r="C1117" s="3" t="s">
        <v>58</v>
      </c>
      <c r="D1117" s="1" t="str">
        <f>VLOOKUP(表1[[#This Row],[部门]],表2[],2,0)</f>
        <v>后勤</v>
      </c>
      <c r="E1117" s="1" t="s">
        <v>3497</v>
      </c>
      <c r="F1117" s="1" t="s">
        <v>3421</v>
      </c>
      <c r="G1117" s="1" t="str">
        <f>IF(MOD(MID(表1[[#This Row],[身份证号]],17,1),2)=1,"男","女")</f>
        <v>女</v>
      </c>
      <c r="H1117" s="1" t="str">
        <f>TEXT(MID(表1[[#This Row],[身份证号]],7,8),"0000-00-00")</f>
        <v>1982-09-05</v>
      </c>
      <c r="I1117" s="1" t="s">
        <v>3434</v>
      </c>
      <c r="J1117" s="6">
        <v>40048</v>
      </c>
      <c r="K1117" s="6">
        <v>40048</v>
      </c>
      <c r="L1117" s="5">
        <f ca="1">DATEDIF(表1[[#This Row],[入职时间]],TODAY(),"Y")</f>
        <v>9</v>
      </c>
      <c r="M1117" s="1">
        <f ca="1">DATEDIF(表1[[#This Row],[工作时间]],TODAY(),"Y")</f>
        <v>9</v>
      </c>
      <c r="N1117" s="1">
        <f ca="1">DATEDIF(表1[[#This Row],[出生日期]],TODAY(),"Y")</f>
        <v>35</v>
      </c>
    </row>
    <row r="1118" spans="1:14" ht="16.5" x14ac:dyDescent="0.2">
      <c r="A1118" s="1" t="s">
        <v>2299</v>
      </c>
      <c r="B1118" s="1" t="s">
        <v>1175</v>
      </c>
      <c r="C1118" s="3" t="s">
        <v>58</v>
      </c>
      <c r="D1118" s="1" t="str">
        <f>VLOOKUP(表1[[#This Row],[部门]],表2[],2,0)</f>
        <v>后勤</v>
      </c>
      <c r="E1118" s="1" t="s">
        <v>3497</v>
      </c>
      <c r="F1118" s="1" t="s">
        <v>3422</v>
      </c>
      <c r="G1118" s="1" t="str">
        <f>IF(MOD(MID(表1[[#This Row],[身份证号]],17,1),2)=1,"男","女")</f>
        <v>女</v>
      </c>
      <c r="H1118" s="1" t="str">
        <f>TEXT(MID(表1[[#This Row],[身份证号]],7,8),"0000-00-00")</f>
        <v>1989-10-26</v>
      </c>
      <c r="I1118" s="1" t="s">
        <v>3434</v>
      </c>
      <c r="J1118" s="6">
        <v>40599</v>
      </c>
      <c r="K1118" s="6">
        <v>40599</v>
      </c>
      <c r="L1118" s="5">
        <f ca="1">DATEDIF(表1[[#This Row],[入职时间]],TODAY(),"Y")</f>
        <v>7</v>
      </c>
      <c r="M1118" s="1">
        <f ca="1">DATEDIF(表1[[#This Row],[工作时间]],TODAY(),"Y")</f>
        <v>7</v>
      </c>
      <c r="N1118" s="1">
        <f ca="1">DATEDIF(表1[[#This Row],[出生日期]],TODAY(),"Y")</f>
        <v>28</v>
      </c>
    </row>
    <row r="1119" spans="1:14" ht="16.5" x14ac:dyDescent="0.2">
      <c r="A1119" s="1" t="s">
        <v>2300</v>
      </c>
      <c r="B1119" s="1" t="s">
        <v>1176</v>
      </c>
      <c r="C1119" s="3" t="s">
        <v>58</v>
      </c>
      <c r="D1119" s="1" t="str">
        <f>VLOOKUP(表1[[#This Row],[部门]],表2[],2,0)</f>
        <v>后勤</v>
      </c>
      <c r="E1119" s="1" t="s">
        <v>3497</v>
      </c>
      <c r="F1119" s="1" t="s">
        <v>3423</v>
      </c>
      <c r="G1119" s="1" t="str">
        <f>IF(MOD(MID(表1[[#This Row],[身份证号]],17,1),2)=1,"男","女")</f>
        <v>女</v>
      </c>
      <c r="H1119" s="1" t="str">
        <f>TEXT(MID(表1[[#This Row],[身份证号]],7,8),"0000-00-00")</f>
        <v>1984-02-15</v>
      </c>
      <c r="I1119" s="1" t="s">
        <v>3434</v>
      </c>
      <c r="J1119" s="6">
        <v>41138</v>
      </c>
      <c r="K1119" s="6">
        <v>39926</v>
      </c>
      <c r="L1119" s="5">
        <f ca="1">DATEDIF(表1[[#This Row],[入职时间]],TODAY(),"Y")</f>
        <v>6</v>
      </c>
      <c r="M1119" s="1">
        <f ca="1">DATEDIF(表1[[#This Row],[工作时间]],TODAY(),"Y")</f>
        <v>9</v>
      </c>
      <c r="N1119" s="1">
        <f ca="1">DATEDIF(表1[[#This Row],[出生日期]],TODAY(),"Y")</f>
        <v>34</v>
      </c>
    </row>
    <row r="1120" spans="1:14" ht="16.5" x14ac:dyDescent="0.2">
      <c r="A1120" s="1" t="s">
        <v>2301</v>
      </c>
      <c r="B1120" s="1" t="s">
        <v>1177</v>
      </c>
      <c r="C1120" s="3" t="s">
        <v>58</v>
      </c>
      <c r="D1120" s="1" t="str">
        <f>VLOOKUP(表1[[#This Row],[部门]],表2[],2,0)</f>
        <v>后勤</v>
      </c>
      <c r="E1120" s="1" t="s">
        <v>3497</v>
      </c>
      <c r="F1120" s="1" t="s">
        <v>3424</v>
      </c>
      <c r="G1120" s="1" t="str">
        <f>IF(MOD(MID(表1[[#This Row],[身份证号]],17,1),2)=1,"男","女")</f>
        <v>女</v>
      </c>
      <c r="H1120" s="1" t="str">
        <f>TEXT(MID(表1[[#This Row],[身份证号]],7,8),"0000-00-00")</f>
        <v>1976-02-23</v>
      </c>
      <c r="I1120" s="1" t="s">
        <v>3434</v>
      </c>
      <c r="J1120" s="6">
        <v>37373</v>
      </c>
      <c r="K1120" s="6">
        <v>37373</v>
      </c>
      <c r="L1120" s="5">
        <f ca="1">DATEDIF(表1[[#This Row],[入职时间]],TODAY(),"Y")</f>
        <v>16</v>
      </c>
      <c r="M1120" s="1">
        <f ca="1">DATEDIF(表1[[#This Row],[工作时间]],TODAY(),"Y")</f>
        <v>16</v>
      </c>
      <c r="N1120" s="1">
        <f ca="1">DATEDIF(表1[[#This Row],[出生日期]],TODAY(),"Y")</f>
        <v>42</v>
      </c>
    </row>
    <row r="1121" spans="1:14" ht="16.5" x14ac:dyDescent="0.2">
      <c r="A1121" s="1" t="s">
        <v>2302</v>
      </c>
      <c r="B1121" s="1" t="s">
        <v>1178</v>
      </c>
      <c r="C1121" s="3" t="s">
        <v>58</v>
      </c>
      <c r="D1121" s="1" t="str">
        <f>VLOOKUP(表1[[#This Row],[部门]],表2[],2,0)</f>
        <v>后勤</v>
      </c>
      <c r="E1121" s="1" t="s">
        <v>3497</v>
      </c>
      <c r="F1121" s="1" t="s">
        <v>3425</v>
      </c>
      <c r="G1121" s="1" t="str">
        <f>IF(MOD(MID(表1[[#This Row],[身份证号]],17,1),2)=1,"男","女")</f>
        <v>女</v>
      </c>
      <c r="H1121" s="1" t="str">
        <f>TEXT(MID(表1[[#This Row],[身份证号]],7,8),"0000-00-00")</f>
        <v>1988-06-03</v>
      </c>
      <c r="I1121" s="1" t="s">
        <v>3434</v>
      </c>
      <c r="J1121" s="6">
        <v>42427</v>
      </c>
      <c r="K1121" s="6">
        <v>42427</v>
      </c>
      <c r="L1121" s="5">
        <f ca="1">DATEDIF(表1[[#This Row],[入职时间]],TODAY(),"Y")</f>
        <v>2</v>
      </c>
      <c r="M1121" s="1">
        <f ca="1">DATEDIF(表1[[#This Row],[工作时间]],TODAY(),"Y")</f>
        <v>2</v>
      </c>
      <c r="N1121" s="1">
        <f ca="1">DATEDIF(表1[[#This Row],[出生日期]],TODAY(),"Y")</f>
        <v>30</v>
      </c>
    </row>
    <row r="1122" spans="1:14" ht="16.5" x14ac:dyDescent="0.2">
      <c r="A1122" s="1" t="s">
        <v>2303</v>
      </c>
      <c r="B1122" s="1" t="s">
        <v>1179</v>
      </c>
      <c r="C1122" s="3" t="s">
        <v>58</v>
      </c>
      <c r="D1122" s="1" t="str">
        <f>VLOOKUP(表1[[#This Row],[部门]],表2[],2,0)</f>
        <v>后勤</v>
      </c>
      <c r="E1122" s="1" t="s">
        <v>3497</v>
      </c>
      <c r="F1122" s="1" t="s">
        <v>3426</v>
      </c>
      <c r="G1122" s="1" t="str">
        <f>IF(MOD(MID(表1[[#This Row],[身份证号]],17,1),2)=1,"男","女")</f>
        <v>女</v>
      </c>
      <c r="H1122" s="1" t="str">
        <f>TEXT(MID(表1[[#This Row],[身份证号]],7,8),"0000-00-00")</f>
        <v>1989-11-21</v>
      </c>
      <c r="I1122" s="1" t="s">
        <v>3434</v>
      </c>
      <c r="J1122" s="6">
        <v>42110</v>
      </c>
      <c r="K1122" s="6">
        <v>42110</v>
      </c>
      <c r="L1122" s="5">
        <f ca="1">DATEDIF(表1[[#This Row],[入职时间]],TODAY(),"Y")</f>
        <v>3</v>
      </c>
      <c r="M1122" s="1">
        <f ca="1">DATEDIF(表1[[#This Row],[工作时间]],TODAY(),"Y")</f>
        <v>3</v>
      </c>
      <c r="N1122" s="1">
        <f ca="1">DATEDIF(表1[[#This Row],[出生日期]],TODAY(),"Y")</f>
        <v>28</v>
      </c>
    </row>
    <row r="1123" spans="1:14" ht="16.5" x14ac:dyDescent="0.2">
      <c r="A1123" s="1" t="s">
        <v>2304</v>
      </c>
      <c r="B1123" s="1" t="s">
        <v>1180</v>
      </c>
      <c r="C1123" s="3" t="s">
        <v>58</v>
      </c>
      <c r="D1123" s="1" t="str">
        <f>VLOOKUP(表1[[#This Row],[部门]],表2[],2,0)</f>
        <v>后勤</v>
      </c>
      <c r="E1123" s="1" t="s">
        <v>3497</v>
      </c>
      <c r="F1123" s="1" t="s">
        <v>3427</v>
      </c>
      <c r="G1123" s="1" t="str">
        <f>IF(MOD(MID(表1[[#This Row],[身份证号]],17,1),2)=1,"男","女")</f>
        <v>女</v>
      </c>
      <c r="H1123" s="1" t="str">
        <f>TEXT(MID(表1[[#This Row],[身份证号]],7,8),"0000-00-00")</f>
        <v>1979-02-27</v>
      </c>
      <c r="I1123" s="1" t="s">
        <v>3434</v>
      </c>
      <c r="J1123" s="6">
        <v>38422</v>
      </c>
      <c r="K1123" s="6">
        <v>38422</v>
      </c>
      <c r="L1123" s="5">
        <f ca="1">DATEDIF(表1[[#This Row],[入职时间]],TODAY(),"Y")</f>
        <v>13</v>
      </c>
      <c r="M1123" s="1">
        <f ca="1">DATEDIF(表1[[#This Row],[工作时间]],TODAY(),"Y")</f>
        <v>13</v>
      </c>
      <c r="N1123" s="1">
        <f ca="1">DATEDIF(表1[[#This Row],[出生日期]],TODAY(),"Y")</f>
        <v>39</v>
      </c>
    </row>
    <row r="1124" spans="1:14" ht="16.5" x14ac:dyDescent="0.2">
      <c r="A1124" s="1" t="s">
        <v>2305</v>
      </c>
      <c r="B1124" s="1" t="s">
        <v>1181</v>
      </c>
      <c r="C1124" s="3" t="s">
        <v>58</v>
      </c>
      <c r="D1124" s="1" t="str">
        <f>VLOOKUP(表1[[#This Row],[部门]],表2[],2,0)</f>
        <v>后勤</v>
      </c>
      <c r="E1124" s="1" t="s">
        <v>3497</v>
      </c>
      <c r="F1124" s="1" t="s">
        <v>3428</v>
      </c>
      <c r="G1124" s="1" t="str">
        <f>IF(MOD(MID(表1[[#This Row],[身份证号]],17,1),2)=1,"男","女")</f>
        <v>女</v>
      </c>
      <c r="H1124" s="1" t="str">
        <f>TEXT(MID(表1[[#This Row],[身份证号]],7,8),"0000-00-00")</f>
        <v>1990-10-21</v>
      </c>
      <c r="I1124" s="1" t="s">
        <v>3434</v>
      </c>
      <c r="J1124" s="6">
        <v>42334</v>
      </c>
      <c r="K1124" s="6">
        <v>42334</v>
      </c>
      <c r="L1124" s="5">
        <f ca="1">DATEDIF(表1[[#This Row],[入职时间]],TODAY(),"Y")</f>
        <v>2</v>
      </c>
      <c r="M1124" s="1">
        <f ca="1">DATEDIF(表1[[#This Row],[工作时间]],TODAY(),"Y")</f>
        <v>2</v>
      </c>
      <c r="N1124" s="1">
        <f ca="1">DATEDIF(表1[[#This Row],[出生日期]],TODAY(),"Y")</f>
        <v>27</v>
      </c>
    </row>
    <row r="1125" spans="1:14" ht="16.5" x14ac:dyDescent="0.2">
      <c r="A1125" s="1" t="s">
        <v>2306</v>
      </c>
      <c r="B1125" s="1" t="s">
        <v>1182</v>
      </c>
      <c r="C1125" s="3" t="s">
        <v>58</v>
      </c>
      <c r="D1125" s="1" t="str">
        <f>VLOOKUP(表1[[#This Row],[部门]],表2[],2,0)</f>
        <v>后勤</v>
      </c>
      <c r="E1125" s="1" t="s">
        <v>3497</v>
      </c>
      <c r="F1125" s="1" t="s">
        <v>3429</v>
      </c>
      <c r="G1125" s="1" t="str">
        <f>IF(MOD(MID(表1[[#This Row],[身份证号]],17,1),2)=1,"男","女")</f>
        <v>女</v>
      </c>
      <c r="H1125" s="1" t="str">
        <f>TEXT(MID(表1[[#This Row],[身份证号]],7,8),"0000-00-00")</f>
        <v>1978-08-07</v>
      </c>
      <c r="I1125" s="1" t="s">
        <v>3434</v>
      </c>
      <c r="J1125" s="6">
        <v>40452</v>
      </c>
      <c r="K1125" s="6">
        <v>38274</v>
      </c>
      <c r="L1125" s="5">
        <f ca="1">DATEDIF(表1[[#This Row],[入职时间]],TODAY(),"Y")</f>
        <v>7</v>
      </c>
      <c r="M1125" s="1">
        <f ca="1">DATEDIF(表1[[#This Row],[工作时间]],TODAY(),"Y")</f>
        <v>13</v>
      </c>
      <c r="N1125" s="1">
        <f ca="1">DATEDIF(表1[[#This Row],[出生日期]],TODAY(),"Y")</f>
        <v>40</v>
      </c>
    </row>
  </sheetData>
  <phoneticPr fontId="4" type="noConversion"/>
  <conditionalFormatting sqref="B184">
    <cfRule type="duplicateValues" dxfId="274" priority="1"/>
  </conditionalFormatting>
  <pageMargins left="0.7" right="0.7" top="0.75" bottom="0.75" header="0.3" footer="0.3"/>
  <pageSetup paperSize="9" orientation="portrait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showGridLines="0" workbookViewId="0">
      <selection activeCell="A6" sqref="A6"/>
    </sheetView>
  </sheetViews>
  <sheetFormatPr defaultRowHeight="14.25" x14ac:dyDescent="0.2"/>
  <cols>
    <col min="1" max="1" width="13" bestFit="1" customWidth="1"/>
    <col min="2" max="2" width="9.25" customWidth="1"/>
  </cols>
  <sheetData>
    <row r="1" spans="1:4" ht="16.5" x14ac:dyDescent="0.2">
      <c r="A1" s="1" t="s">
        <v>15</v>
      </c>
      <c r="B1" s="1" t="s">
        <v>16</v>
      </c>
      <c r="D1" s="1" t="s">
        <v>3431</v>
      </c>
    </row>
    <row r="2" spans="1:4" ht="16.5" x14ac:dyDescent="0.2">
      <c r="A2" s="1" t="s">
        <v>30</v>
      </c>
      <c r="B2" s="1" t="s">
        <v>28</v>
      </c>
      <c r="D2" s="1" t="s">
        <v>3433</v>
      </c>
    </row>
    <row r="3" spans="1:4" ht="16.5" x14ac:dyDescent="0.2">
      <c r="A3" s="1" t="s">
        <v>20</v>
      </c>
      <c r="B3" s="1" t="s">
        <v>28</v>
      </c>
      <c r="D3" s="1" t="s">
        <v>3436</v>
      </c>
    </row>
    <row r="4" spans="1:4" ht="16.5" x14ac:dyDescent="0.2">
      <c r="A4" s="1" t="s">
        <v>18</v>
      </c>
      <c r="B4" s="1" t="s">
        <v>28</v>
      </c>
      <c r="D4" s="1" t="s">
        <v>3437</v>
      </c>
    </row>
    <row r="5" spans="1:4" ht="16.5" x14ac:dyDescent="0.2">
      <c r="A5" s="1" t="s">
        <v>63</v>
      </c>
      <c r="B5" s="1" t="s">
        <v>28</v>
      </c>
      <c r="D5" s="1" t="s">
        <v>3438</v>
      </c>
    </row>
    <row r="6" spans="1:4" ht="16.5" x14ac:dyDescent="0.2">
      <c r="A6" s="1" t="s">
        <v>65</v>
      </c>
      <c r="B6" s="1" t="s">
        <v>28</v>
      </c>
      <c r="D6" s="1" t="s">
        <v>3435</v>
      </c>
    </row>
    <row r="7" spans="1:4" ht="16.5" x14ac:dyDescent="0.2">
      <c r="A7" s="1" t="s">
        <v>1</v>
      </c>
      <c r="B7" s="1" t="s">
        <v>34</v>
      </c>
    </row>
    <row r="8" spans="1:4" ht="16.5" x14ac:dyDescent="0.2">
      <c r="A8" s="1" t="s">
        <v>61</v>
      </c>
      <c r="B8" s="1" t="s">
        <v>34</v>
      </c>
    </row>
    <row r="9" spans="1:4" ht="16.5" x14ac:dyDescent="0.2">
      <c r="A9" s="1" t="s">
        <v>32</v>
      </c>
      <c r="B9" s="1" t="s">
        <v>34</v>
      </c>
    </row>
    <row r="10" spans="1:4" ht="16.5" x14ac:dyDescent="0.2">
      <c r="A10" s="1" t="s">
        <v>0</v>
      </c>
      <c r="B10" s="1" t="s">
        <v>34</v>
      </c>
    </row>
    <row r="11" spans="1:4" ht="16.5" x14ac:dyDescent="0.2">
      <c r="A11" s="1" t="s">
        <v>24</v>
      </c>
      <c r="B11" s="1" t="s">
        <v>35</v>
      </c>
    </row>
    <row r="12" spans="1:4" ht="16.5" x14ac:dyDescent="0.2">
      <c r="A12" s="1" t="s">
        <v>37</v>
      </c>
      <c r="B12" s="1" t="s">
        <v>45</v>
      </c>
    </row>
    <row r="13" spans="1:4" ht="16.5" x14ac:dyDescent="0.2">
      <c r="A13" s="1" t="s">
        <v>41</v>
      </c>
      <c r="B13" s="1" t="s">
        <v>45</v>
      </c>
    </row>
    <row r="14" spans="1:4" ht="16.5" x14ac:dyDescent="0.2">
      <c r="A14" s="1" t="s">
        <v>39</v>
      </c>
      <c r="B14" s="1" t="s">
        <v>45</v>
      </c>
    </row>
    <row r="15" spans="1:4" ht="16.5" x14ac:dyDescent="0.2">
      <c r="A15" s="1" t="s">
        <v>43</v>
      </c>
      <c r="B15" s="1" t="s">
        <v>45</v>
      </c>
    </row>
    <row r="16" spans="1:4" ht="16.5" x14ac:dyDescent="0.2">
      <c r="A16" s="1" t="s">
        <v>26</v>
      </c>
      <c r="B16" s="1" t="s">
        <v>51</v>
      </c>
    </row>
    <row r="17" spans="1:2" ht="16.5" x14ac:dyDescent="0.2">
      <c r="A17" s="1" t="s">
        <v>47</v>
      </c>
      <c r="B17" s="1" t="s">
        <v>51</v>
      </c>
    </row>
    <row r="18" spans="1:2" ht="16.5" x14ac:dyDescent="0.2">
      <c r="A18" s="1" t="s">
        <v>49</v>
      </c>
      <c r="B18" s="1" t="s">
        <v>51</v>
      </c>
    </row>
    <row r="19" spans="1:2" ht="16.5" x14ac:dyDescent="0.2">
      <c r="A19" s="1" t="s">
        <v>53</v>
      </c>
      <c r="B19" s="1" t="s">
        <v>55</v>
      </c>
    </row>
    <row r="20" spans="1:2" ht="16.5" x14ac:dyDescent="0.2">
      <c r="A20" s="1" t="s">
        <v>57</v>
      </c>
      <c r="B20" s="1" t="s">
        <v>55</v>
      </c>
    </row>
    <row r="21" spans="1:2" ht="16.5" x14ac:dyDescent="0.2">
      <c r="A21" s="1" t="s">
        <v>59</v>
      </c>
      <c r="B21" s="1" t="s">
        <v>55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5"/>
  <sheetViews>
    <sheetView showGridLines="0" tabSelected="1" workbookViewId="0">
      <pane ySplit="1" topLeftCell="A2" activePane="bottomLeft" state="frozen"/>
      <selection pane="bottomLeft" activeCell="N14" sqref="N14"/>
    </sheetView>
  </sheetViews>
  <sheetFormatPr defaultRowHeight="16.5" x14ac:dyDescent="0.2"/>
  <cols>
    <col min="1" max="1" width="13.125" style="10" customWidth="1"/>
    <col min="2" max="7" width="9.75" style="10" customWidth="1"/>
    <col min="8" max="16384" width="9" style="10"/>
  </cols>
  <sheetData>
    <row r="1" spans="1:11" ht="52.5" customHeight="1" x14ac:dyDescent="0.2">
      <c r="A1" s="9" t="s">
        <v>3530</v>
      </c>
    </row>
    <row r="2" spans="1:11" x14ac:dyDescent="0.2">
      <c r="A2" s="7" t="s">
        <v>3515</v>
      </c>
    </row>
    <row r="3" spans="1:11" x14ac:dyDescent="0.2">
      <c r="A3" s="11" t="s">
        <v>3520</v>
      </c>
      <c r="B3" s="11" t="s">
        <v>3522</v>
      </c>
    </row>
    <row r="4" spans="1:11" x14ac:dyDescent="0.2">
      <c r="A4" s="11" t="s">
        <v>3521</v>
      </c>
      <c r="B4" s="10" t="s">
        <v>3432</v>
      </c>
      <c r="C4" s="10" t="s">
        <v>3436</v>
      </c>
      <c r="D4" s="10" t="s">
        <v>3437</v>
      </c>
      <c r="E4" s="10" t="s">
        <v>3438</v>
      </c>
      <c r="F4" s="10" t="s">
        <v>3434</v>
      </c>
      <c r="G4" s="10" t="s">
        <v>3498</v>
      </c>
    </row>
    <row r="5" spans="1:11" x14ac:dyDescent="0.2">
      <c r="A5" s="10" t="s">
        <v>27</v>
      </c>
      <c r="B5" s="12">
        <v>2</v>
      </c>
      <c r="C5" s="12">
        <v>11</v>
      </c>
      <c r="D5" s="12">
        <v>41</v>
      </c>
      <c r="E5" s="12">
        <v>41</v>
      </c>
      <c r="F5" s="12"/>
      <c r="G5" s="12">
        <v>95</v>
      </c>
    </row>
    <row r="6" spans="1:11" x14ac:dyDescent="0.2">
      <c r="A6" s="10" t="s">
        <v>54</v>
      </c>
      <c r="B6" s="12">
        <v>1</v>
      </c>
      <c r="C6" s="12">
        <v>1</v>
      </c>
      <c r="D6" s="12">
        <v>5</v>
      </c>
      <c r="E6" s="12">
        <v>3</v>
      </c>
      <c r="F6" s="12">
        <v>74</v>
      </c>
      <c r="G6" s="12">
        <v>84</v>
      </c>
    </row>
    <row r="7" spans="1:11" x14ac:dyDescent="0.2">
      <c r="A7" s="10" t="s">
        <v>33</v>
      </c>
      <c r="B7" s="12">
        <v>6</v>
      </c>
      <c r="C7" s="12">
        <v>8</v>
      </c>
      <c r="D7" s="12">
        <v>48</v>
      </c>
      <c r="E7" s="12">
        <v>37</v>
      </c>
      <c r="F7" s="12"/>
      <c r="G7" s="12">
        <v>99</v>
      </c>
    </row>
    <row r="8" spans="1:11" x14ac:dyDescent="0.2">
      <c r="A8" s="10" t="s">
        <v>50</v>
      </c>
      <c r="B8" s="12"/>
      <c r="C8" s="12">
        <v>1</v>
      </c>
      <c r="D8" s="12">
        <v>24</v>
      </c>
      <c r="E8" s="12">
        <v>68</v>
      </c>
      <c r="F8" s="12">
        <v>559</v>
      </c>
      <c r="G8" s="12">
        <v>652</v>
      </c>
    </row>
    <row r="9" spans="1:11" x14ac:dyDescent="0.2">
      <c r="A9" s="10" t="s">
        <v>44</v>
      </c>
      <c r="B9" s="12">
        <v>13</v>
      </c>
      <c r="C9" s="12">
        <v>16</v>
      </c>
      <c r="D9" s="12">
        <v>87</v>
      </c>
      <c r="E9" s="12">
        <v>78</v>
      </c>
      <c r="F9" s="12"/>
      <c r="G9" s="12">
        <v>194</v>
      </c>
    </row>
    <row r="10" spans="1:11" x14ac:dyDescent="0.2">
      <c r="A10" s="10" t="s">
        <v>3498</v>
      </c>
      <c r="B10" s="12">
        <v>22</v>
      </c>
      <c r="C10" s="12">
        <v>37</v>
      </c>
      <c r="D10" s="12">
        <v>205</v>
      </c>
      <c r="E10" s="12">
        <v>227</v>
      </c>
      <c r="F10" s="12">
        <v>633</v>
      </c>
      <c r="G10" s="12">
        <v>1124</v>
      </c>
    </row>
    <row r="12" spans="1:11" x14ac:dyDescent="0.2">
      <c r="A12" s="7" t="s">
        <v>3516</v>
      </c>
      <c r="D12" s="7" t="s">
        <v>3517</v>
      </c>
      <c r="G12" s="7" t="s">
        <v>3518</v>
      </c>
    </row>
    <row r="13" spans="1:11" x14ac:dyDescent="0.3">
      <c r="A13" s="11" t="s">
        <v>3523</v>
      </c>
      <c r="B13" s="10" t="s">
        <v>3520</v>
      </c>
      <c r="C13" s="13"/>
      <c r="D13" s="11" t="s">
        <v>3524</v>
      </c>
      <c r="E13" s="10" t="s">
        <v>3520</v>
      </c>
      <c r="F13" s="13"/>
      <c r="G13" s="11" t="s">
        <v>3525</v>
      </c>
      <c r="H13" s="10" t="s">
        <v>3520</v>
      </c>
      <c r="I13" s="13"/>
      <c r="J13" s="13"/>
      <c r="K13" s="13"/>
    </row>
    <row r="14" spans="1:11" x14ac:dyDescent="0.3">
      <c r="A14" s="10" t="s">
        <v>3501</v>
      </c>
      <c r="B14" s="12">
        <v>50</v>
      </c>
      <c r="C14" s="13"/>
      <c r="D14" s="14" t="s">
        <v>3510</v>
      </c>
      <c r="E14" s="12">
        <v>324</v>
      </c>
      <c r="F14" s="13"/>
      <c r="G14" s="10" t="s">
        <v>3510</v>
      </c>
      <c r="H14" s="12">
        <v>229</v>
      </c>
      <c r="I14" s="13"/>
      <c r="J14" s="13"/>
      <c r="K14" s="13"/>
    </row>
    <row r="15" spans="1:11" x14ac:dyDescent="0.3">
      <c r="A15" s="10" t="s">
        <v>3502</v>
      </c>
      <c r="B15" s="12">
        <v>172</v>
      </c>
      <c r="C15" s="13"/>
      <c r="D15" s="14" t="s">
        <v>3511</v>
      </c>
      <c r="E15" s="12">
        <v>348</v>
      </c>
      <c r="F15" s="13"/>
      <c r="G15" s="10" t="s">
        <v>3511</v>
      </c>
      <c r="H15" s="12">
        <v>280</v>
      </c>
      <c r="I15" s="13"/>
      <c r="J15" s="13"/>
      <c r="K15" s="13"/>
    </row>
    <row r="16" spans="1:11" x14ac:dyDescent="0.3">
      <c r="A16" s="10" t="s">
        <v>3503</v>
      </c>
      <c r="B16" s="12">
        <v>286</v>
      </c>
      <c r="C16" s="13"/>
      <c r="D16" s="14" t="s">
        <v>3512</v>
      </c>
      <c r="E16" s="12">
        <v>257</v>
      </c>
      <c r="F16" s="13"/>
      <c r="G16" s="10" t="s">
        <v>3512</v>
      </c>
      <c r="H16" s="12">
        <v>273</v>
      </c>
    </row>
    <row r="17" spans="1:18" x14ac:dyDescent="0.3">
      <c r="A17" s="10" t="s">
        <v>3504</v>
      </c>
      <c r="B17" s="12">
        <v>279</v>
      </c>
      <c r="C17" s="13"/>
      <c r="D17" s="14" t="s">
        <v>3513</v>
      </c>
      <c r="E17" s="12">
        <v>121</v>
      </c>
      <c r="F17" s="13"/>
      <c r="G17" s="10" t="s">
        <v>3513</v>
      </c>
      <c r="H17" s="12">
        <v>162</v>
      </c>
    </row>
    <row r="18" spans="1:18" x14ac:dyDescent="0.3">
      <c r="A18" s="10" t="s">
        <v>3505</v>
      </c>
      <c r="B18" s="12">
        <v>163</v>
      </c>
      <c r="C18" s="13"/>
      <c r="D18" s="14" t="s">
        <v>3501</v>
      </c>
      <c r="E18" s="12">
        <v>50</v>
      </c>
      <c r="F18" s="13"/>
      <c r="G18" s="10" t="s">
        <v>3501</v>
      </c>
      <c r="H18" s="12">
        <v>73</v>
      </c>
    </row>
    <row r="19" spans="1:18" x14ac:dyDescent="0.3">
      <c r="A19" s="10" t="s">
        <v>3506</v>
      </c>
      <c r="B19" s="12">
        <v>62</v>
      </c>
      <c r="C19" s="13"/>
      <c r="D19" s="14" t="s">
        <v>3514</v>
      </c>
      <c r="E19" s="12">
        <v>24</v>
      </c>
      <c r="F19" s="13"/>
      <c r="G19" s="10" t="s">
        <v>3502</v>
      </c>
      <c r="H19" s="12">
        <v>54</v>
      </c>
    </row>
    <row r="20" spans="1:18" x14ac:dyDescent="0.3">
      <c r="A20" s="10" t="s">
        <v>3507</v>
      </c>
      <c r="B20" s="12">
        <v>69</v>
      </c>
      <c r="C20" s="13"/>
      <c r="D20" s="14" t="s">
        <v>3498</v>
      </c>
      <c r="E20" s="12">
        <v>1124</v>
      </c>
      <c r="F20" s="13"/>
      <c r="G20" s="10" t="s">
        <v>3503</v>
      </c>
      <c r="H20" s="12">
        <v>47</v>
      </c>
    </row>
    <row r="21" spans="1:18" x14ac:dyDescent="0.3">
      <c r="A21" s="10" t="s">
        <v>3508</v>
      </c>
      <c r="B21" s="12">
        <v>35</v>
      </c>
      <c r="D21" s="13"/>
      <c r="E21" s="13"/>
      <c r="G21" s="10" t="s">
        <v>3519</v>
      </c>
      <c r="H21" s="12">
        <v>6</v>
      </c>
    </row>
    <row r="22" spans="1:18" x14ac:dyDescent="0.3">
      <c r="A22" s="10" t="s">
        <v>3509</v>
      </c>
      <c r="B22" s="12">
        <v>8</v>
      </c>
      <c r="D22" s="13"/>
      <c r="E22" s="13"/>
      <c r="G22" s="10" t="s">
        <v>3498</v>
      </c>
      <c r="H22" s="12">
        <v>1124</v>
      </c>
    </row>
    <row r="23" spans="1:18" x14ac:dyDescent="0.3">
      <c r="A23" s="10" t="s">
        <v>3498</v>
      </c>
      <c r="B23" s="12">
        <v>1124</v>
      </c>
      <c r="D23" s="13"/>
      <c r="E23" s="13"/>
      <c r="G23" s="13"/>
      <c r="H23" s="13"/>
    </row>
    <row r="24" spans="1:18" x14ac:dyDescent="0.3">
      <c r="A24" s="13"/>
      <c r="B24" s="13"/>
      <c r="D24" s="13"/>
      <c r="E24" s="13"/>
      <c r="G24" s="13"/>
      <c r="H24" s="13"/>
    </row>
    <row r="25" spans="1:18" x14ac:dyDescent="0.3">
      <c r="A25" s="7" t="s">
        <v>3526</v>
      </c>
      <c r="B25" s="13"/>
      <c r="D25" s="13"/>
      <c r="E25" s="13"/>
      <c r="G25" s="13"/>
      <c r="H25" s="13"/>
      <c r="N25" s="13"/>
      <c r="O25" s="13"/>
    </row>
    <row r="26" spans="1:18" x14ac:dyDescent="0.3">
      <c r="A26" s="11" t="s">
        <v>3520</v>
      </c>
      <c r="B26" s="11" t="s">
        <v>3499</v>
      </c>
      <c r="M26" s="13"/>
      <c r="N26" s="13"/>
      <c r="O26" s="13"/>
      <c r="P26" s="13"/>
      <c r="Q26" s="13"/>
      <c r="R26" s="13"/>
    </row>
    <row r="27" spans="1:18" x14ac:dyDescent="0.3">
      <c r="A27" s="11" t="s">
        <v>3528</v>
      </c>
      <c r="B27" s="10" t="s">
        <v>3501</v>
      </c>
      <c r="C27" s="10" t="s">
        <v>3502</v>
      </c>
      <c r="D27" s="10" t="s">
        <v>3503</v>
      </c>
      <c r="E27" s="10" t="s">
        <v>3504</v>
      </c>
      <c r="F27" s="10" t="s">
        <v>3505</v>
      </c>
      <c r="G27" s="10" t="s">
        <v>3506</v>
      </c>
      <c r="H27" s="10" t="s">
        <v>3507</v>
      </c>
      <c r="I27" s="10" t="s">
        <v>3508</v>
      </c>
      <c r="J27" s="10" t="s">
        <v>3509</v>
      </c>
      <c r="K27" s="10" t="s">
        <v>3498</v>
      </c>
      <c r="M27" s="13"/>
      <c r="N27" s="13"/>
      <c r="O27" s="13"/>
      <c r="P27" s="13"/>
      <c r="Q27" s="13"/>
      <c r="R27" s="13"/>
    </row>
    <row r="28" spans="1:18" x14ac:dyDescent="0.3">
      <c r="A28" s="10" t="s">
        <v>3441</v>
      </c>
      <c r="B28" s="12"/>
      <c r="C28" s="12"/>
      <c r="D28" s="12"/>
      <c r="E28" s="12">
        <v>1</v>
      </c>
      <c r="F28" s="12"/>
      <c r="G28" s="12"/>
      <c r="H28" s="12"/>
      <c r="I28" s="12"/>
      <c r="J28" s="12"/>
      <c r="K28" s="12">
        <v>1</v>
      </c>
      <c r="M28" s="13"/>
      <c r="N28" s="13"/>
      <c r="O28" s="13"/>
      <c r="P28" s="13"/>
      <c r="Q28" s="13"/>
      <c r="R28" s="13"/>
    </row>
    <row r="29" spans="1:18" x14ac:dyDescent="0.3">
      <c r="A29" s="10" t="s">
        <v>3443</v>
      </c>
      <c r="B29" s="12"/>
      <c r="C29" s="12"/>
      <c r="D29" s="12">
        <v>1</v>
      </c>
      <c r="E29" s="12"/>
      <c r="F29" s="12"/>
      <c r="G29" s="12"/>
      <c r="H29" s="12"/>
      <c r="I29" s="12"/>
      <c r="J29" s="12"/>
      <c r="K29" s="12">
        <v>1</v>
      </c>
      <c r="M29" s="13"/>
      <c r="N29" s="13"/>
      <c r="O29" s="13"/>
      <c r="P29" s="13"/>
      <c r="Q29" s="13"/>
      <c r="R29" s="13"/>
    </row>
    <row r="30" spans="1:18" x14ac:dyDescent="0.3">
      <c r="A30" s="10" t="s">
        <v>3459</v>
      </c>
      <c r="B30" s="12">
        <v>1</v>
      </c>
      <c r="C30" s="12"/>
      <c r="D30" s="12">
        <v>33</v>
      </c>
      <c r="E30" s="12">
        <v>35</v>
      </c>
      <c r="F30" s="12">
        <v>25</v>
      </c>
      <c r="G30" s="12">
        <v>9</v>
      </c>
      <c r="H30" s="12">
        <v>14</v>
      </c>
      <c r="I30" s="12">
        <v>9</v>
      </c>
      <c r="J30" s="12">
        <v>2</v>
      </c>
      <c r="K30" s="12">
        <v>128</v>
      </c>
      <c r="M30" s="13"/>
      <c r="N30" s="13"/>
      <c r="O30" s="13"/>
      <c r="P30" s="13"/>
      <c r="Q30" s="13"/>
      <c r="R30" s="13"/>
    </row>
    <row r="31" spans="1:18" x14ac:dyDescent="0.3">
      <c r="A31" s="10" t="s">
        <v>3457</v>
      </c>
      <c r="B31" s="12"/>
      <c r="C31" s="12"/>
      <c r="D31" s="12">
        <v>4</v>
      </c>
      <c r="E31" s="12">
        <v>5</v>
      </c>
      <c r="F31" s="12">
        <v>3</v>
      </c>
      <c r="G31" s="12">
        <v>1</v>
      </c>
      <c r="H31" s="12"/>
      <c r="I31" s="12">
        <v>1</v>
      </c>
      <c r="J31" s="12"/>
      <c r="K31" s="12">
        <v>14</v>
      </c>
      <c r="M31" s="13"/>
      <c r="N31" s="13"/>
      <c r="O31" s="13"/>
      <c r="P31" s="13"/>
      <c r="Q31" s="13"/>
      <c r="R31" s="13"/>
    </row>
    <row r="32" spans="1:18" x14ac:dyDescent="0.3">
      <c r="A32" s="10" t="s">
        <v>3447</v>
      </c>
      <c r="B32" s="12"/>
      <c r="C32" s="12">
        <v>1</v>
      </c>
      <c r="D32" s="12">
        <v>12</v>
      </c>
      <c r="E32" s="12">
        <v>5</v>
      </c>
      <c r="F32" s="12">
        <v>3</v>
      </c>
      <c r="G32" s="12">
        <v>3</v>
      </c>
      <c r="H32" s="12">
        <v>1</v>
      </c>
      <c r="I32" s="12"/>
      <c r="J32" s="12"/>
      <c r="K32" s="12">
        <v>25</v>
      </c>
      <c r="M32" s="13"/>
      <c r="N32" s="13"/>
      <c r="O32" s="13"/>
      <c r="P32" s="13"/>
      <c r="Q32" s="13"/>
      <c r="R32" s="13"/>
    </row>
    <row r="33" spans="1:18" x14ac:dyDescent="0.3">
      <c r="A33" s="10" t="s">
        <v>3449</v>
      </c>
      <c r="B33" s="12"/>
      <c r="C33" s="12"/>
      <c r="D33" s="12">
        <v>3</v>
      </c>
      <c r="E33" s="12">
        <v>3</v>
      </c>
      <c r="F33" s="12"/>
      <c r="G33" s="12"/>
      <c r="H33" s="12">
        <v>2</v>
      </c>
      <c r="I33" s="12"/>
      <c r="J33" s="12"/>
      <c r="K33" s="12">
        <v>8</v>
      </c>
      <c r="M33" s="13"/>
      <c r="N33" s="13"/>
      <c r="O33" s="13"/>
      <c r="P33" s="13"/>
      <c r="Q33" s="13"/>
      <c r="R33" s="13"/>
    </row>
    <row r="34" spans="1:18" x14ac:dyDescent="0.3">
      <c r="A34" s="10" t="s">
        <v>3496</v>
      </c>
      <c r="B34" s="12">
        <v>2</v>
      </c>
      <c r="C34" s="12">
        <v>9</v>
      </c>
      <c r="D34" s="12">
        <v>8</v>
      </c>
      <c r="E34" s="12">
        <v>5</v>
      </c>
      <c r="F34" s="12">
        <v>3</v>
      </c>
      <c r="G34" s="12"/>
      <c r="H34" s="12"/>
      <c r="I34" s="12"/>
      <c r="J34" s="12"/>
      <c r="K34" s="12">
        <v>27</v>
      </c>
      <c r="M34" s="13"/>
      <c r="N34" s="13"/>
      <c r="O34" s="13"/>
      <c r="P34" s="13"/>
      <c r="Q34" s="13"/>
      <c r="R34" s="13"/>
    </row>
    <row r="35" spans="1:18" x14ac:dyDescent="0.3">
      <c r="A35" s="10" t="s">
        <v>3490</v>
      </c>
      <c r="B35" s="12"/>
      <c r="C35" s="12">
        <v>1</v>
      </c>
      <c r="D35" s="12"/>
      <c r="E35" s="12"/>
      <c r="F35" s="12"/>
      <c r="G35" s="12"/>
      <c r="H35" s="12"/>
      <c r="I35" s="12"/>
      <c r="J35" s="12"/>
      <c r="K35" s="12">
        <v>1</v>
      </c>
      <c r="M35" s="13"/>
      <c r="N35" s="13"/>
      <c r="O35" s="13"/>
      <c r="P35" s="13"/>
      <c r="Q35" s="13"/>
      <c r="R35" s="13"/>
    </row>
    <row r="36" spans="1:18" x14ac:dyDescent="0.3">
      <c r="A36" s="10" t="s">
        <v>3488</v>
      </c>
      <c r="B36" s="12">
        <v>1</v>
      </c>
      <c r="C36" s="12">
        <v>5</v>
      </c>
      <c r="D36" s="12">
        <v>8</v>
      </c>
      <c r="E36" s="12">
        <v>10</v>
      </c>
      <c r="F36" s="12">
        <v>4</v>
      </c>
      <c r="G36" s="12"/>
      <c r="H36" s="12"/>
      <c r="I36" s="12"/>
      <c r="J36" s="12"/>
      <c r="K36" s="12">
        <v>28</v>
      </c>
      <c r="M36" s="13"/>
      <c r="N36" s="13"/>
      <c r="O36" s="13"/>
      <c r="P36" s="13"/>
      <c r="Q36" s="13"/>
      <c r="R36" s="13"/>
    </row>
    <row r="37" spans="1:18" x14ac:dyDescent="0.3">
      <c r="A37" s="10" t="s">
        <v>3484</v>
      </c>
      <c r="B37" s="12">
        <v>44</v>
      </c>
      <c r="C37" s="12">
        <v>143</v>
      </c>
      <c r="D37" s="12">
        <v>138</v>
      </c>
      <c r="E37" s="12">
        <v>135</v>
      </c>
      <c r="F37" s="12">
        <v>80</v>
      </c>
      <c r="G37" s="12">
        <v>12</v>
      </c>
      <c r="H37" s="12">
        <v>7</v>
      </c>
      <c r="I37" s="12"/>
      <c r="J37" s="12"/>
      <c r="K37" s="12">
        <v>559</v>
      </c>
      <c r="M37" s="13"/>
      <c r="N37" s="13"/>
      <c r="O37" s="13"/>
      <c r="P37" s="13"/>
      <c r="Q37" s="13"/>
      <c r="R37" s="13"/>
    </row>
    <row r="38" spans="1:18" x14ac:dyDescent="0.3">
      <c r="A38" s="10" t="s">
        <v>3465</v>
      </c>
      <c r="B38" s="12"/>
      <c r="C38" s="12"/>
      <c r="D38" s="12"/>
      <c r="E38" s="12">
        <v>3</v>
      </c>
      <c r="F38" s="12">
        <v>1</v>
      </c>
      <c r="G38" s="12">
        <v>3</v>
      </c>
      <c r="H38" s="12">
        <v>1</v>
      </c>
      <c r="I38" s="12"/>
      <c r="J38" s="12"/>
      <c r="K38" s="12">
        <v>8</v>
      </c>
      <c r="M38" s="13"/>
      <c r="N38" s="13"/>
      <c r="O38" s="13"/>
      <c r="P38" s="13"/>
      <c r="Q38" s="13"/>
      <c r="R38" s="13"/>
    </row>
    <row r="39" spans="1:18" x14ac:dyDescent="0.3">
      <c r="A39" s="10" t="s">
        <v>3492</v>
      </c>
      <c r="B39" s="12"/>
      <c r="C39" s="12"/>
      <c r="D39" s="12"/>
      <c r="E39" s="12"/>
      <c r="F39" s="12">
        <v>1</v>
      </c>
      <c r="G39" s="12"/>
      <c r="H39" s="12"/>
      <c r="I39" s="12"/>
      <c r="J39" s="12"/>
      <c r="K39" s="12">
        <v>1</v>
      </c>
      <c r="M39" s="13"/>
      <c r="N39" s="13"/>
      <c r="O39" s="13"/>
      <c r="P39" s="13"/>
      <c r="Q39" s="13"/>
      <c r="R39" s="13"/>
    </row>
    <row r="40" spans="1:18" x14ac:dyDescent="0.3">
      <c r="A40" s="10" t="s">
        <v>3474</v>
      </c>
      <c r="B40" s="12"/>
      <c r="C40" s="12"/>
      <c r="D40" s="12"/>
      <c r="E40" s="12"/>
      <c r="F40" s="12"/>
      <c r="G40" s="12">
        <v>2</v>
      </c>
      <c r="H40" s="12">
        <v>1</v>
      </c>
      <c r="I40" s="12"/>
      <c r="J40" s="12"/>
      <c r="K40" s="12">
        <v>3</v>
      </c>
      <c r="M40" s="13"/>
      <c r="N40" s="13"/>
      <c r="O40" s="13"/>
      <c r="P40" s="13"/>
      <c r="Q40" s="13"/>
      <c r="R40" s="13"/>
    </row>
    <row r="41" spans="1:18" x14ac:dyDescent="0.3">
      <c r="A41" s="10" t="s">
        <v>3479</v>
      </c>
      <c r="B41" s="12"/>
      <c r="C41" s="12"/>
      <c r="D41" s="12">
        <v>10</v>
      </c>
      <c r="E41" s="12">
        <v>4</v>
      </c>
      <c r="F41" s="12">
        <v>1</v>
      </c>
      <c r="G41" s="12">
        <v>2</v>
      </c>
      <c r="H41" s="12"/>
      <c r="I41" s="12"/>
      <c r="J41" s="12"/>
      <c r="K41" s="12">
        <v>17</v>
      </c>
      <c r="M41" s="13"/>
      <c r="N41" s="13"/>
      <c r="O41" s="13"/>
      <c r="P41" s="13"/>
      <c r="Q41" s="13"/>
      <c r="R41" s="13"/>
    </row>
    <row r="42" spans="1:18" x14ac:dyDescent="0.3">
      <c r="A42" s="10" t="s">
        <v>3445</v>
      </c>
      <c r="B42" s="12"/>
      <c r="C42" s="12"/>
      <c r="D42" s="12">
        <v>3</v>
      </c>
      <c r="E42" s="12">
        <v>2</v>
      </c>
      <c r="F42" s="12">
        <v>1</v>
      </c>
      <c r="G42" s="12">
        <v>3</v>
      </c>
      <c r="H42" s="12">
        <v>1</v>
      </c>
      <c r="I42" s="12"/>
      <c r="J42" s="12"/>
      <c r="K42" s="12">
        <v>10</v>
      </c>
      <c r="M42" s="13"/>
      <c r="N42" s="13"/>
      <c r="O42" s="13"/>
      <c r="P42" s="13"/>
      <c r="Q42" s="13"/>
      <c r="R42" s="13"/>
    </row>
    <row r="43" spans="1:18" x14ac:dyDescent="0.3">
      <c r="A43" s="10" t="s">
        <v>3461</v>
      </c>
      <c r="B43" s="12"/>
      <c r="C43" s="12"/>
      <c r="D43" s="12"/>
      <c r="E43" s="12"/>
      <c r="F43" s="12"/>
      <c r="G43" s="12"/>
      <c r="H43" s="12">
        <v>1</v>
      </c>
      <c r="I43" s="12"/>
      <c r="J43" s="12"/>
      <c r="K43" s="12">
        <v>1</v>
      </c>
      <c r="M43" s="13"/>
      <c r="N43" s="13"/>
      <c r="O43" s="13"/>
      <c r="P43" s="13"/>
      <c r="Q43" s="13"/>
      <c r="R43" s="13"/>
    </row>
    <row r="44" spans="1:18" x14ac:dyDescent="0.3">
      <c r="A44" s="10" t="s">
        <v>3467</v>
      </c>
      <c r="B44" s="12"/>
      <c r="C44" s="12"/>
      <c r="D44" s="12"/>
      <c r="E44" s="12"/>
      <c r="F44" s="12"/>
      <c r="G44" s="12">
        <v>2</v>
      </c>
      <c r="H44" s="12">
        <v>2</v>
      </c>
      <c r="I44" s="12">
        <v>4</v>
      </c>
      <c r="J44" s="12"/>
      <c r="K44" s="12">
        <v>8</v>
      </c>
      <c r="M44" s="13"/>
      <c r="N44" s="13"/>
      <c r="O44" s="13"/>
      <c r="P44" s="13"/>
      <c r="Q44" s="13"/>
      <c r="R44" s="13"/>
    </row>
    <row r="45" spans="1:18" x14ac:dyDescent="0.3">
      <c r="A45" s="10" t="s">
        <v>3455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>
        <v>1</v>
      </c>
      <c r="M45" s="13"/>
      <c r="N45" s="13"/>
      <c r="O45" s="13"/>
      <c r="P45" s="13"/>
      <c r="Q45" s="13"/>
      <c r="R45" s="13"/>
    </row>
    <row r="46" spans="1:18" x14ac:dyDescent="0.3">
      <c r="A46" s="10" t="s">
        <v>54</v>
      </c>
      <c r="B46" s="12">
        <v>1</v>
      </c>
      <c r="C46" s="12">
        <v>3</v>
      </c>
      <c r="D46" s="12"/>
      <c r="E46" s="12">
        <v>1</v>
      </c>
      <c r="F46" s="12">
        <v>2</v>
      </c>
      <c r="G46" s="12"/>
      <c r="H46" s="12"/>
      <c r="I46" s="12"/>
      <c r="J46" s="12"/>
      <c r="K46" s="12">
        <v>7</v>
      </c>
      <c r="M46" s="13"/>
      <c r="N46" s="13"/>
      <c r="O46" s="13"/>
      <c r="P46" s="13"/>
      <c r="Q46" s="13"/>
      <c r="R46" s="13"/>
    </row>
    <row r="47" spans="1:18" x14ac:dyDescent="0.3">
      <c r="A47" s="10" t="s">
        <v>3451</v>
      </c>
      <c r="B47" s="12"/>
      <c r="C47" s="12"/>
      <c r="D47" s="12"/>
      <c r="E47" s="12"/>
      <c r="F47" s="12"/>
      <c r="G47" s="12"/>
      <c r="H47" s="12"/>
      <c r="I47" s="12">
        <v>1</v>
      </c>
      <c r="J47" s="12"/>
      <c r="K47" s="12">
        <v>1</v>
      </c>
      <c r="M47" s="13"/>
      <c r="N47" s="13"/>
      <c r="O47" s="13"/>
      <c r="P47" s="13"/>
      <c r="Q47" s="13"/>
      <c r="R47" s="13"/>
    </row>
    <row r="48" spans="1:18" x14ac:dyDescent="0.3">
      <c r="A48" s="10" t="s">
        <v>3463</v>
      </c>
      <c r="B48" s="12"/>
      <c r="C48" s="12"/>
      <c r="D48" s="12">
        <v>2</v>
      </c>
      <c r="E48" s="12">
        <v>11</v>
      </c>
      <c r="F48" s="12">
        <v>3</v>
      </c>
      <c r="G48" s="12">
        <v>2</v>
      </c>
      <c r="H48" s="12">
        <v>3</v>
      </c>
      <c r="I48" s="12">
        <v>3</v>
      </c>
      <c r="J48" s="12"/>
      <c r="K48" s="12">
        <v>24</v>
      </c>
      <c r="M48" s="13"/>
      <c r="N48" s="13"/>
      <c r="O48" s="13"/>
      <c r="P48" s="13"/>
      <c r="Q48" s="13"/>
      <c r="R48" s="13"/>
    </row>
    <row r="49" spans="1:18" x14ac:dyDescent="0.3">
      <c r="A49" s="10" t="s">
        <v>3494</v>
      </c>
      <c r="B49" s="12">
        <v>1</v>
      </c>
      <c r="C49" s="12">
        <v>4</v>
      </c>
      <c r="D49" s="12">
        <v>4</v>
      </c>
      <c r="E49" s="12">
        <v>1</v>
      </c>
      <c r="F49" s="12">
        <v>2</v>
      </c>
      <c r="G49" s="12"/>
      <c r="H49" s="12"/>
      <c r="I49" s="12"/>
      <c r="J49" s="12"/>
      <c r="K49" s="12">
        <v>12</v>
      </c>
      <c r="M49" s="13"/>
      <c r="N49" s="13"/>
      <c r="O49" s="13"/>
      <c r="P49" s="13"/>
      <c r="Q49" s="13"/>
      <c r="R49" s="13"/>
    </row>
    <row r="50" spans="1:18" x14ac:dyDescent="0.3">
      <c r="A50" s="10" t="s">
        <v>3476</v>
      </c>
      <c r="B50" s="12"/>
      <c r="C50" s="12"/>
      <c r="D50" s="12">
        <v>21</v>
      </c>
      <c r="E50" s="12">
        <v>41</v>
      </c>
      <c r="F50" s="12">
        <v>25</v>
      </c>
      <c r="G50" s="12">
        <v>17</v>
      </c>
      <c r="H50" s="12">
        <v>28</v>
      </c>
      <c r="I50" s="12">
        <v>15</v>
      </c>
      <c r="J50" s="12">
        <v>3</v>
      </c>
      <c r="K50" s="12">
        <v>150</v>
      </c>
      <c r="M50" s="13"/>
      <c r="N50" s="13"/>
      <c r="O50" s="13"/>
      <c r="P50" s="13"/>
      <c r="Q50" s="13"/>
      <c r="R50" s="13"/>
    </row>
    <row r="51" spans="1:18" x14ac:dyDescent="0.3">
      <c r="A51" s="10" t="s">
        <v>3453</v>
      </c>
      <c r="B51" s="12"/>
      <c r="C51" s="12"/>
      <c r="D51" s="12">
        <v>1</v>
      </c>
      <c r="E51" s="12"/>
      <c r="F51" s="12"/>
      <c r="G51" s="12"/>
      <c r="H51" s="12"/>
      <c r="I51" s="12"/>
      <c r="J51" s="12"/>
      <c r="K51" s="12">
        <v>1</v>
      </c>
      <c r="M51" s="13"/>
      <c r="N51" s="13"/>
      <c r="O51" s="13"/>
      <c r="P51" s="13"/>
      <c r="Q51" s="13"/>
      <c r="R51" s="13"/>
    </row>
    <row r="52" spans="1:18" x14ac:dyDescent="0.3">
      <c r="A52" s="10" t="s">
        <v>3472</v>
      </c>
      <c r="B52" s="12"/>
      <c r="C52" s="12"/>
      <c r="D52" s="12">
        <v>6</v>
      </c>
      <c r="E52" s="12">
        <v>8</v>
      </c>
      <c r="F52" s="12">
        <v>6</v>
      </c>
      <c r="G52" s="12">
        <v>6</v>
      </c>
      <c r="H52" s="12">
        <v>7</v>
      </c>
      <c r="I52" s="12">
        <v>2</v>
      </c>
      <c r="J52" s="12">
        <v>3</v>
      </c>
      <c r="K52" s="12">
        <v>38</v>
      </c>
      <c r="M52" s="13"/>
      <c r="N52" s="13"/>
      <c r="O52" s="13"/>
      <c r="P52" s="13"/>
      <c r="Q52" s="13"/>
      <c r="R52" s="13"/>
    </row>
    <row r="53" spans="1:18" x14ac:dyDescent="0.3">
      <c r="A53" s="10" t="s">
        <v>3482</v>
      </c>
      <c r="B53" s="12"/>
      <c r="C53" s="12">
        <v>6</v>
      </c>
      <c r="D53" s="12">
        <v>31</v>
      </c>
      <c r="E53" s="12">
        <v>9</v>
      </c>
      <c r="F53" s="12">
        <v>3</v>
      </c>
      <c r="G53" s="12"/>
      <c r="H53" s="12">
        <v>1</v>
      </c>
      <c r="I53" s="12"/>
      <c r="J53" s="12"/>
      <c r="K53" s="12">
        <v>50</v>
      </c>
      <c r="M53" s="13"/>
      <c r="N53" s="13"/>
      <c r="O53" s="13"/>
      <c r="P53" s="13"/>
      <c r="Q53" s="13"/>
      <c r="R53" s="13"/>
    </row>
    <row r="54" spans="1:18" x14ac:dyDescent="0.3">
      <c r="A54" s="10" t="s">
        <v>3498</v>
      </c>
      <c r="B54" s="12">
        <v>50</v>
      </c>
      <c r="C54" s="12">
        <v>172</v>
      </c>
      <c r="D54" s="12">
        <v>286</v>
      </c>
      <c r="E54" s="12">
        <v>279</v>
      </c>
      <c r="F54" s="12">
        <v>163</v>
      </c>
      <c r="G54" s="12">
        <v>62</v>
      </c>
      <c r="H54" s="12">
        <v>69</v>
      </c>
      <c r="I54" s="12">
        <v>35</v>
      </c>
      <c r="J54" s="12">
        <v>8</v>
      </c>
      <c r="K54" s="12">
        <v>1124</v>
      </c>
      <c r="M54" s="13"/>
      <c r="N54" s="13"/>
      <c r="O54" s="13"/>
      <c r="P54" s="13"/>
      <c r="Q54" s="13"/>
      <c r="R54" s="13"/>
    </row>
    <row r="55" spans="1:18" x14ac:dyDescent="0.3">
      <c r="A55" s="13"/>
      <c r="B55" s="13"/>
    </row>
    <row r="56" spans="1:18" x14ac:dyDescent="0.3">
      <c r="A56" s="7" t="s">
        <v>3527</v>
      </c>
      <c r="B56" s="13"/>
      <c r="D56" s="13"/>
      <c r="E56" s="13"/>
      <c r="G56" s="13"/>
      <c r="H56" s="13"/>
      <c r="N56" s="13"/>
      <c r="O56" s="13"/>
    </row>
    <row r="57" spans="1:18" x14ac:dyDescent="0.3">
      <c r="A57" s="11" t="s">
        <v>3520</v>
      </c>
      <c r="B57" s="11" t="s">
        <v>3499</v>
      </c>
      <c r="M57" s="13"/>
      <c r="N57" s="13"/>
      <c r="O57" s="13"/>
      <c r="P57" s="13"/>
      <c r="Q57" s="13"/>
      <c r="R57" s="13"/>
    </row>
    <row r="58" spans="1:18" x14ac:dyDescent="0.3">
      <c r="A58" s="11" t="s">
        <v>3522</v>
      </c>
      <c r="B58" s="10" t="s">
        <v>3501</v>
      </c>
      <c r="C58" s="10" t="s">
        <v>3502</v>
      </c>
      <c r="D58" s="10" t="s">
        <v>3503</v>
      </c>
      <c r="E58" s="10" t="s">
        <v>3504</v>
      </c>
      <c r="F58" s="10" t="s">
        <v>3505</v>
      </c>
      <c r="G58" s="10" t="s">
        <v>3506</v>
      </c>
      <c r="H58" s="10" t="s">
        <v>3507</v>
      </c>
      <c r="I58" s="10" t="s">
        <v>3508</v>
      </c>
      <c r="J58" s="10" t="s">
        <v>3509</v>
      </c>
      <c r="K58" s="10" t="s">
        <v>3498</v>
      </c>
      <c r="M58" s="13"/>
      <c r="N58" s="13"/>
      <c r="O58" s="13"/>
      <c r="P58" s="13"/>
      <c r="Q58" s="13"/>
      <c r="R58" s="13"/>
    </row>
    <row r="59" spans="1:18" x14ac:dyDescent="0.3">
      <c r="A59" s="10" t="s">
        <v>3432</v>
      </c>
      <c r="B59" s="12"/>
      <c r="C59" s="12"/>
      <c r="D59" s="12">
        <v>4</v>
      </c>
      <c r="E59" s="12">
        <v>7</v>
      </c>
      <c r="F59" s="12">
        <v>5</v>
      </c>
      <c r="G59" s="12">
        <v>2</v>
      </c>
      <c r="H59" s="12">
        <v>1</v>
      </c>
      <c r="I59" s="12">
        <v>2</v>
      </c>
      <c r="J59" s="12">
        <v>1</v>
      </c>
      <c r="K59" s="12">
        <v>22</v>
      </c>
      <c r="M59" s="13"/>
      <c r="N59" s="13"/>
      <c r="O59" s="13"/>
      <c r="P59" s="13"/>
      <c r="Q59" s="13"/>
      <c r="R59" s="13"/>
    </row>
    <row r="60" spans="1:18" x14ac:dyDescent="0.3">
      <c r="A60" s="10" t="s">
        <v>3436</v>
      </c>
      <c r="B60" s="12"/>
      <c r="C60" s="12">
        <v>1</v>
      </c>
      <c r="D60" s="12">
        <v>7</v>
      </c>
      <c r="E60" s="12">
        <v>9</v>
      </c>
      <c r="F60" s="12">
        <v>6</v>
      </c>
      <c r="G60" s="12">
        <v>6</v>
      </c>
      <c r="H60" s="12">
        <v>3</v>
      </c>
      <c r="I60" s="12">
        <v>4</v>
      </c>
      <c r="J60" s="12">
        <v>1</v>
      </c>
      <c r="K60" s="12">
        <v>37</v>
      </c>
      <c r="M60" s="13"/>
      <c r="N60" s="13"/>
      <c r="O60" s="13"/>
      <c r="P60" s="13"/>
      <c r="Q60" s="13"/>
      <c r="R60" s="13"/>
    </row>
    <row r="61" spans="1:18" x14ac:dyDescent="0.3">
      <c r="A61" s="10" t="s">
        <v>3437</v>
      </c>
      <c r="B61" s="12"/>
      <c r="C61" s="12">
        <v>1</v>
      </c>
      <c r="D61" s="12">
        <v>51</v>
      </c>
      <c r="E61" s="12">
        <v>52</v>
      </c>
      <c r="F61" s="12">
        <v>29</v>
      </c>
      <c r="G61" s="12">
        <v>21</v>
      </c>
      <c r="H61" s="12">
        <v>30</v>
      </c>
      <c r="I61" s="12">
        <v>17</v>
      </c>
      <c r="J61" s="12">
        <v>4</v>
      </c>
      <c r="K61" s="12">
        <v>205</v>
      </c>
      <c r="M61" s="13"/>
      <c r="N61" s="13"/>
      <c r="O61" s="13"/>
      <c r="P61" s="13"/>
      <c r="Q61" s="13"/>
      <c r="R61" s="13"/>
    </row>
    <row r="62" spans="1:18" x14ac:dyDescent="0.3">
      <c r="A62" s="10" t="s">
        <v>3438</v>
      </c>
      <c r="B62" s="12">
        <v>1</v>
      </c>
      <c r="C62" s="12">
        <v>6</v>
      </c>
      <c r="D62" s="12">
        <v>66</v>
      </c>
      <c r="E62" s="12">
        <v>59</v>
      </c>
      <c r="F62" s="12">
        <v>32</v>
      </c>
      <c r="G62" s="12">
        <v>21</v>
      </c>
      <c r="H62" s="12">
        <v>28</v>
      </c>
      <c r="I62" s="12">
        <v>12</v>
      </c>
      <c r="J62" s="12">
        <v>2</v>
      </c>
      <c r="K62" s="12">
        <v>227</v>
      </c>
      <c r="M62" s="13"/>
      <c r="N62" s="13"/>
      <c r="O62" s="13"/>
      <c r="P62" s="13"/>
      <c r="Q62" s="13"/>
      <c r="R62" s="13"/>
    </row>
    <row r="63" spans="1:18" x14ac:dyDescent="0.3">
      <c r="A63" s="10" t="s">
        <v>3434</v>
      </c>
      <c r="B63" s="12">
        <v>49</v>
      </c>
      <c r="C63" s="12">
        <v>164</v>
      </c>
      <c r="D63" s="12">
        <v>158</v>
      </c>
      <c r="E63" s="12">
        <v>152</v>
      </c>
      <c r="F63" s="12">
        <v>91</v>
      </c>
      <c r="G63" s="12">
        <v>12</v>
      </c>
      <c r="H63" s="12">
        <v>7</v>
      </c>
      <c r="I63" s="12"/>
      <c r="J63" s="12"/>
      <c r="K63" s="12">
        <v>633</v>
      </c>
      <c r="M63" s="13"/>
      <c r="N63" s="13"/>
      <c r="O63" s="13"/>
      <c r="P63" s="13"/>
      <c r="Q63" s="13"/>
      <c r="R63" s="13"/>
    </row>
    <row r="64" spans="1:18" x14ac:dyDescent="0.3">
      <c r="A64" s="10" t="s">
        <v>3498</v>
      </c>
      <c r="B64" s="12">
        <v>50</v>
      </c>
      <c r="C64" s="12">
        <v>172</v>
      </c>
      <c r="D64" s="12">
        <v>286</v>
      </c>
      <c r="E64" s="12">
        <v>279</v>
      </c>
      <c r="F64" s="12">
        <v>163</v>
      </c>
      <c r="G64" s="12">
        <v>62</v>
      </c>
      <c r="H64" s="12">
        <v>69</v>
      </c>
      <c r="I64" s="12">
        <v>35</v>
      </c>
      <c r="J64" s="12">
        <v>8</v>
      </c>
      <c r="K64" s="12">
        <v>1124</v>
      </c>
      <c r="M64" s="13"/>
      <c r="N64" s="13"/>
      <c r="O64" s="13"/>
      <c r="P64" s="13"/>
      <c r="Q64" s="13"/>
      <c r="R64" s="13"/>
    </row>
    <row r="65" spans="1:11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</sheetData>
  <phoneticPr fontId="4" type="noConversion"/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人员档案数据源</vt:lpstr>
      <vt:lpstr>部门学历参数表</vt:lpstr>
      <vt:lpstr>人员情况统计表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2018-08-31T03:39:47Z</dcterms:modified>
</cp:coreProperties>
</file>