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4A366B4D-BD52-4FA0-BA71-86575ACF5921}" xr6:coauthVersionLast="45" xr6:coauthVersionMax="45" xr10:uidLastSave="{00000000-0000-0000-0000-000000000000}"/>
  <bookViews>
    <workbookView xWindow="-98" yWindow="-98" windowWidth="19396" windowHeight="11746" tabRatio="811" xr2:uid="{00000000-000D-0000-FFFF-FFFF00000000}"/>
  </bookViews>
  <sheets>
    <sheet name="基本日期函数" sheetId="4" r:id="rId1"/>
    <sheet name="快速上手-空白" sheetId="10" r:id="rId2"/>
  </sheets>
  <definedNames>
    <definedName name="Access_Button" hidden="1">"BugTBLU0_LMS11_List"</definedName>
    <definedName name="AccessDatabase" hidden="1">"B:\Users\Docomo\バグ管理\BugTBLU0.mdb"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4" l="1"/>
  <c r="G3" i="10" l="1"/>
  <c r="G7" i="10" s="1"/>
  <c r="H2" i="10"/>
  <c r="I2" i="10"/>
  <c r="J2" i="10"/>
  <c r="K2" i="10"/>
  <c r="L2" i="10"/>
  <c r="M2" i="10"/>
  <c r="N2" i="10"/>
  <c r="O2" i="10"/>
  <c r="P2" i="10"/>
  <c r="H5" i="10"/>
  <c r="I5" i="10"/>
  <c r="J5" i="10"/>
  <c r="K5" i="10"/>
  <c r="L5" i="10"/>
  <c r="M5" i="10"/>
  <c r="N5" i="10"/>
  <c r="O5" i="10"/>
  <c r="P5" i="10"/>
  <c r="H6" i="10"/>
  <c r="I6" i="10"/>
  <c r="J6" i="10"/>
  <c r="K6" i="10"/>
  <c r="L6" i="10"/>
  <c r="M6" i="10"/>
  <c r="N6" i="10"/>
  <c r="O6" i="10"/>
  <c r="P6" i="10"/>
  <c r="H7" i="10"/>
  <c r="I7" i="10"/>
  <c r="J7" i="10"/>
  <c r="K7" i="10"/>
  <c r="L7" i="10"/>
  <c r="M7" i="10"/>
  <c r="N7" i="10"/>
  <c r="O7" i="10"/>
  <c r="P7" i="10"/>
  <c r="H4" i="10"/>
  <c r="I4" i="10"/>
  <c r="J4" i="10"/>
  <c r="K4" i="10"/>
  <c r="L4" i="10"/>
  <c r="M4" i="10"/>
  <c r="N4" i="10"/>
  <c r="O4" i="10"/>
  <c r="P4" i="10"/>
  <c r="E4" i="10"/>
  <c r="O3" i="4"/>
  <c r="K3" i="4"/>
  <c r="F4" i="10"/>
  <c r="F5" i="10"/>
  <c r="F6" i="10"/>
  <c r="F7" i="10"/>
  <c r="E5" i="10"/>
  <c r="E6" i="10"/>
  <c r="E7" i="10"/>
  <c r="G5" i="10" l="1"/>
  <c r="G4" i="10"/>
  <c r="G2" i="10"/>
  <c r="G6" i="10"/>
  <c r="E1" i="10"/>
  <c r="G5" i="4"/>
  <c r="G6" i="4"/>
  <c r="G4" i="4"/>
  <c r="G3" i="4"/>
  <c r="B1" i="4"/>
  <c r="B3" i="4" s="1"/>
  <c r="B5" i="4" l="1"/>
  <c r="B4" i="4"/>
  <c r="B6" i="4" l="1"/>
  <c r="B7" i="4"/>
</calcChain>
</file>

<file path=xl/sharedStrings.xml><?xml version="1.0" encoding="utf-8"?>
<sst xmlns="http://schemas.openxmlformats.org/spreadsheetml/2006/main" count="39" uniqueCount="30">
  <si>
    <t>本月最后1天</t>
    <phoneticPr fontId="8" type="noConversion"/>
  </si>
  <si>
    <t>开始日期</t>
    <phoneticPr fontId="8" type="noConversion"/>
  </si>
  <si>
    <t>结束日期</t>
    <phoneticPr fontId="8" type="noConversion"/>
  </si>
  <si>
    <t>年(Year)</t>
  </si>
  <si>
    <t>月(Month)</t>
  </si>
  <si>
    <t>计算两日期相差</t>
    <phoneticPr fontId="8" type="noConversion"/>
  </si>
  <si>
    <t>相隔年数</t>
    <phoneticPr fontId="5" type="noConversion"/>
  </si>
  <si>
    <t>相隔月数</t>
    <phoneticPr fontId="5" type="noConversion"/>
  </si>
  <si>
    <t>相隔天数</t>
    <phoneticPr fontId="5" type="noConversion"/>
  </si>
  <si>
    <t>净工作日  数量</t>
    <phoneticPr fontId="8" type="noConversion"/>
  </si>
  <si>
    <t>自定义假日</t>
    <phoneticPr fontId="5" type="noConversion"/>
  </si>
  <si>
    <t>XXXX项目时间进度表</t>
    <phoneticPr fontId="11" type="noConversion"/>
  </si>
  <si>
    <t>项目计划</t>
    <phoneticPr fontId="11" type="noConversion"/>
  </si>
  <si>
    <t>表姐</t>
    <phoneticPr fontId="11" type="noConversion"/>
  </si>
  <si>
    <t>方案确认</t>
    <phoneticPr fontId="11" type="noConversion"/>
  </si>
  <si>
    <t>凌祯</t>
    <phoneticPr fontId="11" type="noConversion"/>
  </si>
  <si>
    <t>系统建设</t>
    <phoneticPr fontId="11" type="noConversion"/>
  </si>
  <si>
    <t>项目上线</t>
    <phoneticPr fontId="11" type="noConversion"/>
  </si>
  <si>
    <t xml:space="preserve"> </t>
    <phoneticPr fontId="13" type="noConversion"/>
  </si>
  <si>
    <t>项目阶段</t>
    <phoneticPr fontId="11" type="noConversion"/>
  </si>
  <si>
    <t>今天日期：</t>
    <phoneticPr fontId="11" type="noConversion"/>
  </si>
  <si>
    <t>日(Day)</t>
    <phoneticPr fontId="5" type="noConversion"/>
  </si>
  <si>
    <t>组合日期
(Date)</t>
    <phoneticPr fontId="5" type="noConversion"/>
  </si>
  <si>
    <t>今天日期
(Today)</t>
    <phoneticPr fontId="8" type="noConversion"/>
  </si>
  <si>
    <t>现在时间
(Now)</t>
    <phoneticPr fontId="8" type="noConversion"/>
  </si>
  <si>
    <t>责任人</t>
    <phoneticPr fontId="11" type="noConversion"/>
  </si>
  <si>
    <t>开始日期</t>
    <phoneticPr fontId="11" type="noConversion"/>
  </si>
  <si>
    <t>结束日期</t>
    <phoneticPr fontId="11" type="noConversion"/>
  </si>
  <si>
    <t>实际工作天数</t>
    <phoneticPr fontId="11" type="noConversion"/>
  </si>
  <si>
    <t>工作日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</si>
</sst>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yyyy/m/d\ h:mm:ss"/>
  </numFmts>
  <fonts count="19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name val="ｹﾙﾅﾁﾃｼ"/>
      <family val="1"/>
      <charset val="255"/>
    </font>
    <font>
      <sz val="9"/>
      <name val="微软雅黑"/>
      <family val="2"/>
      <charset val="134"/>
    </font>
    <font>
      <sz val="1"/>
      <name val="微软雅黑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9"/>
      <name val="等线 Light"/>
      <family val="3"/>
      <charset val="134"/>
      <scheme val="major"/>
    </font>
    <font>
      <sz val="11"/>
      <color theme="1" tint="0.24994659260841701"/>
      <name val="Microsoft YaHei UI"/>
      <family val="2"/>
      <charset val="134"/>
    </font>
    <font>
      <sz val="9"/>
      <name val="Microsoft YaHei UI"/>
      <family val="2"/>
      <charset val="134"/>
    </font>
    <font>
      <sz val="9"/>
      <color theme="1" tint="0.24994659260841701"/>
      <name val="Microsoft YaHei UI"/>
      <family val="2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8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1F6D45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1F6D45"/>
      </bottom>
      <diagonal/>
    </border>
    <border>
      <left style="thin">
        <color indexed="64"/>
      </left>
      <right style="thin">
        <color indexed="64"/>
      </right>
      <top style="hair">
        <color rgb="FF1F6D45"/>
      </top>
      <bottom style="hair">
        <color rgb="FF1F6D45"/>
      </bottom>
      <diagonal/>
    </border>
    <border>
      <left style="thin">
        <color indexed="64"/>
      </left>
      <right style="thin">
        <color indexed="64"/>
      </right>
      <top style="hair">
        <color rgb="FF1F6D4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1F6D45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10" fillId="0" borderId="0" applyFill="0" applyBorder="0" applyProtection="0">
      <alignment horizontal="left" wrapText="1"/>
    </xf>
    <xf numFmtId="0" fontId="12" fillId="0" borderId="0" applyNumberFormat="0" applyFill="0" applyBorder="0" applyProtection="0">
      <alignment horizontal="center" vertical="center"/>
    </xf>
  </cellStyleXfs>
  <cellXfs count="46">
    <xf numFmtId="0" fontId="0" fillId="0" borderId="0" xfId="0"/>
    <xf numFmtId="0" fontId="3" fillId="0" borderId="0" xfId="3">
      <alignment vertical="center"/>
    </xf>
    <xf numFmtId="14" fontId="3" fillId="3" borderId="5" xfId="3" applyNumberFormat="1" applyFill="1" applyBorder="1" applyAlignment="1">
      <alignment horizontal="center" vertical="center"/>
    </xf>
    <xf numFmtId="0" fontId="3" fillId="3" borderId="6" xfId="3" applyNumberFormat="1" applyFill="1" applyBorder="1" applyAlignment="1">
      <alignment horizontal="center" vertical="center"/>
    </xf>
    <xf numFmtId="14" fontId="3" fillId="3" borderId="7" xfId="3" applyNumberFormat="1" applyFill="1" applyBorder="1" applyAlignment="1">
      <alignment horizontal="center" vertical="center"/>
    </xf>
    <xf numFmtId="0" fontId="4" fillId="2" borderId="4" xfId="3" applyNumberFormat="1" applyFont="1" applyFill="1" applyBorder="1" applyAlignment="1">
      <alignment horizontal="center" vertical="center"/>
    </xf>
    <xf numFmtId="0" fontId="4" fillId="2" borderId="8" xfId="3" applyNumberFormat="1" applyFont="1" applyFill="1" applyBorder="1" applyAlignment="1">
      <alignment horizontal="center" vertical="center"/>
    </xf>
    <xf numFmtId="0" fontId="4" fillId="2" borderId="7" xfId="3" applyNumberFormat="1" applyFont="1" applyFill="1" applyBorder="1" applyAlignment="1">
      <alignment horizontal="center" vertical="center"/>
    </xf>
    <xf numFmtId="0" fontId="2" fillId="3" borderId="6" xfId="3" applyNumberFormat="1" applyFont="1" applyFill="1" applyBorder="1" applyAlignment="1">
      <alignment horizontal="center" vertical="center"/>
    </xf>
    <xf numFmtId="14" fontId="3" fillId="3" borderId="1" xfId="3" applyNumberFormat="1" applyFill="1" applyBorder="1" applyAlignment="1">
      <alignment horizontal="center" vertical="center"/>
    </xf>
    <xf numFmtId="14" fontId="3" fillId="3" borderId="4" xfId="3" applyNumberFormat="1" applyFill="1" applyBorder="1" applyAlignment="1">
      <alignment horizontal="center" vertical="center"/>
    </xf>
    <xf numFmtId="14" fontId="3" fillId="3" borderId="3" xfId="3" applyNumberFormat="1" applyFill="1" applyBorder="1" applyAlignment="1">
      <alignment horizontal="center" vertical="center"/>
    </xf>
    <xf numFmtId="14" fontId="2" fillId="3" borderId="6" xfId="3" applyNumberFormat="1" applyFont="1" applyFill="1" applyBorder="1" applyAlignment="1">
      <alignment horizontal="center" vertical="center"/>
    </xf>
    <xf numFmtId="0" fontId="2" fillId="3" borderId="7" xfId="3" applyNumberFormat="1" applyFont="1" applyFill="1" applyBorder="1" applyAlignment="1">
      <alignment horizontal="center" vertical="center"/>
    </xf>
    <xf numFmtId="0" fontId="12" fillId="0" borderId="0" xfId="5">
      <alignment horizontal="center" vertical="center"/>
    </xf>
    <xf numFmtId="0" fontId="12" fillId="0" borderId="0" xfId="5" applyFont="1">
      <alignment horizontal="center" vertical="center"/>
    </xf>
    <xf numFmtId="0" fontId="14" fillId="0" borderId="0" xfId="5" applyFont="1">
      <alignment horizontal="center" vertical="center"/>
    </xf>
    <xf numFmtId="0" fontId="4" fillId="2" borderId="8" xfId="3" applyNumberFormat="1" applyFont="1" applyFill="1" applyBorder="1" applyAlignment="1">
      <alignment horizontal="center" vertical="center" wrapText="1"/>
    </xf>
    <xf numFmtId="0" fontId="4" fillId="2" borderId="4" xfId="3" applyNumberFormat="1" applyFont="1" applyFill="1" applyBorder="1" applyAlignment="1">
      <alignment horizontal="center" vertical="center" wrapText="1"/>
    </xf>
    <xf numFmtId="14" fontId="3" fillId="3" borderId="8" xfId="3" applyNumberFormat="1" applyFill="1" applyBorder="1" applyAlignment="1">
      <alignment horizontal="center" vertical="center"/>
    </xf>
    <xf numFmtId="0" fontId="15" fillId="5" borderId="6" xfId="3" applyNumberFormat="1" applyFont="1" applyFill="1" applyBorder="1" applyAlignment="1">
      <alignment horizontal="center" vertical="center"/>
    </xf>
    <xf numFmtId="177" fontId="3" fillId="3" borderId="1" xfId="3" applyNumberFormat="1" applyFill="1" applyBorder="1" applyAlignment="1">
      <alignment horizontal="center" vertical="center"/>
    </xf>
    <xf numFmtId="14" fontId="1" fillId="0" borderId="0" xfId="3" applyNumberFormat="1" applyFont="1">
      <alignment vertical="center"/>
    </xf>
    <xf numFmtId="22" fontId="3" fillId="0" borderId="0" xfId="3" applyNumberFormat="1">
      <alignment vertical="center"/>
    </xf>
    <xf numFmtId="0" fontId="16" fillId="0" borderId="2" xfId="4" applyFont="1" applyBorder="1" applyAlignment="1">
      <alignment horizontal="left" vertical="center" wrapText="1" indent="1"/>
    </xf>
    <xf numFmtId="0" fontId="17" fillId="0" borderId="0" xfId="4" applyFont="1" applyFill="1" applyBorder="1" applyAlignment="1">
      <alignment vertical="center"/>
    </xf>
    <xf numFmtId="0" fontId="18" fillId="0" borderId="0" xfId="5" applyFont="1">
      <alignment horizontal="center" vertical="center"/>
    </xf>
    <xf numFmtId="0" fontId="18" fillId="0" borderId="2" xfId="4" applyFont="1" applyBorder="1" applyAlignment="1">
      <alignment horizontal="left" vertical="center" wrapText="1" indent="1"/>
    </xf>
    <xf numFmtId="0" fontId="18" fillId="4" borderId="2" xfId="4" applyFont="1" applyFill="1" applyBorder="1" applyAlignment="1">
      <alignment horizontal="center" vertical="center" wrapText="1"/>
    </xf>
    <xf numFmtId="14" fontId="18" fillId="4" borderId="2" xfId="4" applyNumberFormat="1" applyFont="1" applyFill="1" applyBorder="1" applyAlignment="1">
      <alignment horizontal="center" vertical="center" wrapText="1"/>
    </xf>
    <xf numFmtId="0" fontId="18" fillId="4" borderId="2" xfId="4" applyNumberFormat="1" applyFont="1" applyFill="1" applyBorder="1" applyAlignment="1">
      <alignment horizontal="center" vertical="center" wrapText="1"/>
    </xf>
    <xf numFmtId="0" fontId="18" fillId="0" borderId="2" xfId="4" applyFont="1" applyBorder="1" applyAlignment="1">
      <alignment horizontal="center" vertical="center" wrapText="1"/>
    </xf>
    <xf numFmtId="176" fontId="15" fillId="4" borderId="2" xfId="5" applyNumberFormat="1" applyFont="1" applyFill="1" applyBorder="1">
      <alignment horizontal="center" vertical="center"/>
    </xf>
    <xf numFmtId="14" fontId="15" fillId="0" borderId="0" xfId="4" applyNumberFormat="1" applyFont="1" applyFill="1" applyBorder="1" applyAlignment="1">
      <alignment vertical="center"/>
    </xf>
    <xf numFmtId="0" fontId="16" fillId="4" borderId="2" xfId="4" applyFont="1" applyFill="1" applyBorder="1" applyAlignment="1">
      <alignment horizontal="center" vertical="center" wrapText="1"/>
    </xf>
    <xf numFmtId="0" fontId="15" fillId="0" borderId="0" xfId="4" applyFont="1" applyFill="1" applyBorder="1" applyAlignment="1">
      <alignment horizontal="right" vertical="center"/>
    </xf>
    <xf numFmtId="20" fontId="14" fillId="0" borderId="0" xfId="5" applyNumberFormat="1" applyFont="1">
      <alignment horizontal="center" vertical="center"/>
    </xf>
    <xf numFmtId="0" fontId="16" fillId="0" borderId="0" xfId="4" applyFont="1" applyFill="1" applyBorder="1" applyAlignment="1">
      <alignment vertical="center"/>
    </xf>
    <xf numFmtId="14" fontId="18" fillId="0" borderId="0" xfId="4" applyNumberFormat="1" applyFont="1" applyFill="1" applyBorder="1" applyAlignment="1">
      <alignment horizontal="right"/>
    </xf>
    <xf numFmtId="0" fontId="4" fillId="2" borderId="7" xfId="3" applyNumberFormat="1" applyFont="1" applyFill="1" applyBorder="1" applyAlignment="1">
      <alignment horizontal="center" vertical="center" wrapText="1"/>
    </xf>
    <xf numFmtId="177" fontId="3" fillId="3" borderId="3" xfId="3" applyNumberFormat="1" applyFill="1" applyBorder="1" applyAlignment="1">
      <alignment horizontal="center" vertical="center"/>
    </xf>
    <xf numFmtId="0" fontId="4" fillId="2" borderId="8" xfId="3" applyNumberFormat="1" applyFont="1" applyFill="1" applyBorder="1" applyAlignment="1">
      <alignment horizontal="center" vertical="center"/>
    </xf>
    <xf numFmtId="0" fontId="4" fillId="2" borderId="1" xfId="3" applyNumberFormat="1" applyFont="1" applyFill="1" applyBorder="1" applyAlignment="1">
      <alignment horizontal="center" vertical="center"/>
    </xf>
    <xf numFmtId="0" fontId="4" fillId="2" borderId="3" xfId="3" applyNumberFormat="1" applyFont="1" applyFill="1" applyBorder="1" applyAlignment="1">
      <alignment horizontal="center" vertical="center"/>
    </xf>
    <xf numFmtId="0" fontId="9" fillId="4" borderId="2" xfId="5" applyNumberFormat="1" applyFont="1" applyFill="1" applyBorder="1">
      <alignment horizontal="center" vertical="center"/>
    </xf>
    <xf numFmtId="14" fontId="14" fillId="0" borderId="0" xfId="5" applyNumberFormat="1" applyFont="1">
      <alignment horizontal="center" vertical="center"/>
    </xf>
  </cellXfs>
  <cellStyles count="6">
    <cellStyle name="ｹ鮗ﾐﾀｲ_ｰ豼ｵﾁ･" xfId="1" xr:uid="{19D08B40-D84E-4DFF-BA30-42194119E861}"/>
    <cellStyle name="常规" xfId="0" builtinId="0"/>
    <cellStyle name="常规 2" xfId="2" xr:uid="{164EAFC6-451A-4CC9-9055-1E4D175CA02E}"/>
    <cellStyle name="常规 3" xfId="3" xr:uid="{E00DB5B6-3A5A-4E3A-BFAA-CF7A5CC80671}"/>
    <cellStyle name="常规 4" xfId="5" xr:uid="{868A79C7-FA96-409D-BC47-6693D6A009C0}"/>
    <cellStyle name="活动" xfId="4" xr:uid="{1632146A-12B4-4E27-9013-EDE5CE168BF5}"/>
  </cellStyles>
  <dxfs count="10">
    <dxf>
      <fill>
        <patternFill>
          <bgColor rgb="FFFFC000"/>
        </patternFill>
      </fill>
    </dxf>
    <dxf>
      <fill>
        <patternFill patternType="lightDown"/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lightDown"/>
      </fill>
    </dxf>
    <dxf>
      <font>
        <color rgb="FF92D050"/>
      </font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lightDown"/>
      </fill>
    </dxf>
    <dxf>
      <font>
        <color rgb="FF92D050"/>
      </font>
      <fill>
        <patternFill>
          <bgColor rgb="FF92D050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C985D"/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6AF64-C716-4C5F-A5DF-EF9F8371E655}">
  <dimension ref="A1:S7"/>
  <sheetViews>
    <sheetView showGridLines="0" tabSelected="1" zoomScale="115" zoomScaleNormal="115" workbookViewId="0">
      <selection activeCell="R3" sqref="R3"/>
    </sheetView>
  </sheetViews>
  <sheetFormatPr defaultColWidth="9" defaultRowHeight="13.9"/>
  <cols>
    <col min="1" max="1" width="10.59765625" style="1" bestFit="1" customWidth="1"/>
    <col min="2" max="2" width="20.1328125" style="1" customWidth="1"/>
    <col min="3" max="3" width="21.265625" style="1" customWidth="1"/>
    <col min="4" max="4" width="0.86328125" style="1" customWidth="1"/>
    <col min="5" max="5" width="1.46484375" style="1" customWidth="1"/>
    <col min="6" max="6" width="13.46484375" style="1" bestFit="1" customWidth="1"/>
    <col min="7" max="7" width="12.1328125" style="1" customWidth="1"/>
    <col min="8" max="8" width="2.265625" style="1" customWidth="1"/>
    <col min="9" max="9" width="1.3984375" style="1" customWidth="1"/>
    <col min="10" max="10" width="13.46484375" style="1" bestFit="1" customWidth="1"/>
    <col min="11" max="11" width="20.1328125" style="1" customWidth="1"/>
    <col min="12" max="12" width="1.59765625" style="1" customWidth="1"/>
    <col min="13" max="13" width="1.73046875" style="1" customWidth="1"/>
    <col min="14" max="14" width="13.46484375" style="1" bestFit="1" customWidth="1"/>
    <col min="15" max="15" width="20.1328125" style="1" customWidth="1"/>
    <col min="16" max="17" width="9" style="1"/>
    <col min="18" max="18" width="21.1328125" style="1" customWidth="1"/>
    <col min="19" max="19" width="26" style="1" customWidth="1"/>
    <col min="20" max="16384" width="9" style="1"/>
  </cols>
  <sheetData>
    <row r="1" spans="1:19" ht="33.75" customHeight="1">
      <c r="A1" s="18" t="s">
        <v>23</v>
      </c>
      <c r="B1" s="2">
        <f ca="1">TODAY()</f>
        <v>43862</v>
      </c>
      <c r="C1" s="22"/>
      <c r="F1" s="5" t="s">
        <v>1</v>
      </c>
      <c r="G1" s="2">
        <v>31654</v>
      </c>
      <c r="J1" s="5" t="s">
        <v>1</v>
      </c>
      <c r="K1" s="10">
        <v>43346</v>
      </c>
      <c r="N1" s="5" t="s">
        <v>1</v>
      </c>
      <c r="O1" s="10">
        <v>43362</v>
      </c>
      <c r="Q1" s="18" t="s">
        <v>23</v>
      </c>
      <c r="R1" s="2">
        <v>43862</v>
      </c>
      <c r="S1" s="2">
        <v>43358</v>
      </c>
    </row>
    <row r="2" spans="1:19" ht="33.75" customHeight="1">
      <c r="A2" s="17" t="s">
        <v>24</v>
      </c>
      <c r="B2" s="21">
        <f ca="1">NOW()</f>
        <v>43862.423616550928</v>
      </c>
      <c r="C2" s="23"/>
      <c r="F2" s="6" t="s">
        <v>2</v>
      </c>
      <c r="G2" s="9">
        <v>43353</v>
      </c>
      <c r="J2" s="6" t="s">
        <v>2</v>
      </c>
      <c r="K2" s="12">
        <v>43352</v>
      </c>
      <c r="N2" s="6" t="s">
        <v>2</v>
      </c>
      <c r="O2" s="12">
        <v>43370</v>
      </c>
      <c r="Q2" s="39" t="s">
        <v>24</v>
      </c>
      <c r="R2" s="40">
        <v>43862.42291666667</v>
      </c>
      <c r="S2" s="40">
        <v>43358.734722222223</v>
      </c>
    </row>
    <row r="3" spans="1:19" ht="44.25" customHeight="1">
      <c r="A3" s="6" t="s">
        <v>3</v>
      </c>
      <c r="B3" s="3">
        <f ca="1">YEAR(B1)</f>
        <v>2020</v>
      </c>
      <c r="F3" s="6" t="s">
        <v>5</v>
      </c>
      <c r="G3" s="8">
        <f>G2-G1</f>
        <v>11699</v>
      </c>
      <c r="J3" s="7" t="s">
        <v>9</v>
      </c>
      <c r="K3" s="13">
        <f>NETWORKDAYS(K1,K2)</f>
        <v>5</v>
      </c>
      <c r="N3" s="6" t="s">
        <v>9</v>
      </c>
      <c r="O3" s="8">
        <f>NETWORKDAYS(O1,O2,O4:O7)</f>
        <v>6</v>
      </c>
    </row>
    <row r="4" spans="1:19" ht="21" customHeight="1">
      <c r="A4" s="6" t="s">
        <v>4</v>
      </c>
      <c r="B4" s="3">
        <f ca="1">MONTH(B1)</f>
        <v>2</v>
      </c>
      <c r="F4" s="6" t="s">
        <v>6</v>
      </c>
      <c r="G4" s="20">
        <f>YEAR(G2)-YEAR(G1)</f>
        <v>32</v>
      </c>
      <c r="N4" s="41" t="s">
        <v>10</v>
      </c>
      <c r="O4" s="9">
        <v>43365</v>
      </c>
    </row>
    <row r="5" spans="1:19" ht="14.65">
      <c r="A5" s="6" t="s">
        <v>21</v>
      </c>
      <c r="B5" s="3">
        <f ca="1">DAY(B1)</f>
        <v>1</v>
      </c>
      <c r="F5" s="6" t="s">
        <v>7</v>
      </c>
      <c r="G5" s="20">
        <f>MONTH($G$2)-MONTH($G$1)+G4*12</f>
        <v>385</v>
      </c>
      <c r="N5" s="42"/>
      <c r="O5" s="9">
        <v>43366</v>
      </c>
    </row>
    <row r="6" spans="1:19" ht="29.25">
      <c r="A6" s="17" t="s">
        <v>22</v>
      </c>
      <c r="B6" s="19">
        <f ca="1">DATE(B3,B4,B5)</f>
        <v>43862</v>
      </c>
      <c r="F6" s="7" t="s">
        <v>8</v>
      </c>
      <c r="G6" s="20">
        <f>$G$2-$G$1</f>
        <v>11699</v>
      </c>
      <c r="N6" s="42"/>
      <c r="O6" s="9">
        <v>43367</v>
      </c>
    </row>
    <row r="7" spans="1:19" ht="21" customHeight="1">
      <c r="A7" s="7" t="s">
        <v>0</v>
      </c>
      <c r="B7" s="4">
        <f ca="1">DATE(B3,B4+1,0)</f>
        <v>43890</v>
      </c>
      <c r="N7" s="43"/>
      <c r="O7" s="11">
        <v>43374</v>
      </c>
    </row>
  </sheetData>
  <mergeCells count="1">
    <mergeCell ref="N4:N7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B7A4-B4BF-4A7D-80D7-2DA7727273B0}">
  <dimension ref="A1:P1048576"/>
  <sheetViews>
    <sheetView showGridLines="0" topLeftCell="C2" zoomScale="115" zoomScaleNormal="115" workbookViewId="0">
      <selection activeCell="L11" sqref="L11"/>
    </sheetView>
  </sheetViews>
  <sheetFormatPr defaultColWidth="9" defaultRowHeight="15"/>
  <cols>
    <col min="1" max="1" width="11.86328125" style="15" customWidth="1"/>
    <col min="2" max="2" width="10" style="14" bestFit="1" customWidth="1"/>
    <col min="3" max="4" width="10.86328125" style="14" customWidth="1"/>
    <col min="5" max="5" width="13.1328125" style="14" customWidth="1"/>
    <col min="6" max="6" width="9.86328125" style="14" customWidth="1"/>
    <col min="7" max="7" width="8.6640625" style="16" customWidth="1"/>
    <col min="8" max="16" width="6.796875" style="16" customWidth="1"/>
    <col min="17" max="16384" width="9" style="14"/>
  </cols>
  <sheetData>
    <row r="1" spans="1:16" ht="40.5" customHeight="1">
      <c r="A1" s="25" t="s">
        <v>11</v>
      </c>
      <c r="B1" s="25"/>
      <c r="C1" s="25"/>
      <c r="D1" s="35" t="s">
        <v>20</v>
      </c>
      <c r="E1" s="33">
        <f ca="1">TODAY()</f>
        <v>43862</v>
      </c>
      <c r="F1" s="26"/>
      <c r="G1" s="26"/>
      <c r="H1" s="37"/>
      <c r="I1" s="26"/>
      <c r="J1" s="37"/>
      <c r="K1" s="37"/>
      <c r="L1" s="26"/>
      <c r="M1" s="38"/>
      <c r="N1" s="37"/>
      <c r="O1" s="26"/>
      <c r="P1" s="26"/>
    </row>
    <row r="2" spans="1:16" ht="25.5">
      <c r="A2" s="25"/>
      <c r="B2" s="25"/>
      <c r="C2" s="25"/>
      <c r="D2" s="35"/>
      <c r="E2" s="33"/>
      <c r="F2" s="26"/>
      <c r="G2" s="26" t="str">
        <f ca="1">TEXT(G3,"aaa")</f>
        <v>六</v>
      </c>
      <c r="H2" s="26" t="str">
        <f t="shared" ref="H2:P2" si="0">TEXT(H3,"aaa")</f>
        <v>六</v>
      </c>
      <c r="I2" s="26" t="str">
        <f t="shared" si="0"/>
        <v>日</v>
      </c>
      <c r="J2" s="26" t="str">
        <f t="shared" si="0"/>
        <v>一</v>
      </c>
      <c r="K2" s="26" t="str">
        <f t="shared" si="0"/>
        <v>二</v>
      </c>
      <c r="L2" s="26" t="str">
        <f t="shared" si="0"/>
        <v>三</v>
      </c>
      <c r="M2" s="26" t="str">
        <f t="shared" si="0"/>
        <v>四</v>
      </c>
      <c r="N2" s="26" t="str">
        <f t="shared" si="0"/>
        <v>五</v>
      </c>
      <c r="O2" s="26" t="str">
        <f t="shared" si="0"/>
        <v>六</v>
      </c>
      <c r="P2" s="26" t="str">
        <f t="shared" si="0"/>
        <v>日</v>
      </c>
    </row>
    <row r="3" spans="1:16" ht="36.75" customHeight="1">
      <c r="A3" s="24" t="s">
        <v>19</v>
      </c>
      <c r="B3" s="34" t="s">
        <v>25</v>
      </c>
      <c r="C3" s="34" t="s">
        <v>26</v>
      </c>
      <c r="D3" s="34" t="s">
        <v>27</v>
      </c>
      <c r="E3" s="34" t="s">
        <v>28</v>
      </c>
      <c r="F3" s="34" t="s">
        <v>29</v>
      </c>
      <c r="G3" s="32">
        <f ca="1">TODAY()</f>
        <v>43862</v>
      </c>
      <c r="H3" s="32">
        <v>43351</v>
      </c>
      <c r="I3" s="32">
        <v>43352</v>
      </c>
      <c r="J3" s="32">
        <v>43353</v>
      </c>
      <c r="K3" s="32">
        <v>43354</v>
      </c>
      <c r="L3" s="32">
        <v>43355</v>
      </c>
      <c r="M3" s="32">
        <v>43356</v>
      </c>
      <c r="N3" s="32">
        <v>43357</v>
      </c>
      <c r="O3" s="32">
        <v>43358</v>
      </c>
      <c r="P3" s="32">
        <v>43359</v>
      </c>
    </row>
    <row r="4" spans="1:16" ht="33.75" customHeight="1">
      <c r="A4" s="27" t="s">
        <v>12</v>
      </c>
      <c r="B4" s="28" t="s">
        <v>13</v>
      </c>
      <c r="C4" s="29">
        <v>43350</v>
      </c>
      <c r="D4" s="29">
        <v>43353</v>
      </c>
      <c r="E4" s="30">
        <f>D4-C4</f>
        <v>3</v>
      </c>
      <c r="F4" s="28">
        <f>NETWORKDAYS(C4,D4)</f>
        <v>2</v>
      </c>
      <c r="G4" s="44" t="str">
        <f ca="1">IF(AND(G$3&gt;=$C4,G$3&lt;=$D4), 1,"")</f>
        <v/>
      </c>
      <c r="H4" s="44">
        <f t="shared" ref="H4:P7" si="1">IF(AND(H$3&gt;=$C4,H$3&lt;=$D4), 1,"")</f>
        <v>1</v>
      </c>
      <c r="I4" s="44">
        <f t="shared" si="1"/>
        <v>1</v>
      </c>
      <c r="J4" s="44">
        <f t="shared" si="1"/>
        <v>1</v>
      </c>
      <c r="K4" s="44" t="str">
        <f t="shared" si="1"/>
        <v/>
      </c>
      <c r="L4" s="44" t="str">
        <f t="shared" si="1"/>
        <v/>
      </c>
      <c r="M4" s="44" t="str">
        <f t="shared" si="1"/>
        <v/>
      </c>
      <c r="N4" s="44" t="str">
        <f t="shared" si="1"/>
        <v/>
      </c>
      <c r="O4" s="44" t="str">
        <f t="shared" si="1"/>
        <v/>
      </c>
      <c r="P4" s="44" t="str">
        <f t="shared" si="1"/>
        <v/>
      </c>
    </row>
    <row r="5" spans="1:16" ht="33.75" customHeight="1">
      <c r="A5" s="27" t="s">
        <v>14</v>
      </c>
      <c r="B5" s="28" t="s">
        <v>15</v>
      </c>
      <c r="C5" s="29">
        <v>43351</v>
      </c>
      <c r="D5" s="29">
        <v>43354</v>
      </c>
      <c r="E5" s="30">
        <f t="shared" ref="E5:E7" si="2">D5-C5</f>
        <v>3</v>
      </c>
      <c r="F5" s="28">
        <f t="shared" ref="F5:F7" si="3">NETWORKDAYS(C5,D5)</f>
        <v>2</v>
      </c>
      <c r="G5" s="44" t="str">
        <f t="shared" ref="G5:G7" ca="1" si="4">IF(AND(G$3&gt;=$C5,G$3&lt;=$D5), 1,"")</f>
        <v/>
      </c>
      <c r="H5" s="44">
        <f t="shared" si="1"/>
        <v>1</v>
      </c>
      <c r="I5" s="44">
        <f t="shared" si="1"/>
        <v>1</v>
      </c>
      <c r="J5" s="44">
        <f t="shared" si="1"/>
        <v>1</v>
      </c>
      <c r="K5" s="44">
        <f t="shared" si="1"/>
        <v>1</v>
      </c>
      <c r="L5" s="44" t="str">
        <f t="shared" si="1"/>
        <v/>
      </c>
      <c r="M5" s="44" t="str">
        <f t="shared" si="1"/>
        <v/>
      </c>
      <c r="N5" s="44" t="str">
        <f t="shared" si="1"/>
        <v/>
      </c>
      <c r="O5" s="44" t="str">
        <f t="shared" si="1"/>
        <v/>
      </c>
      <c r="P5" s="44" t="str">
        <f t="shared" si="1"/>
        <v/>
      </c>
    </row>
    <row r="6" spans="1:16" ht="33.75" customHeight="1">
      <c r="A6" s="27" t="s">
        <v>16</v>
      </c>
      <c r="B6" s="31" t="s">
        <v>15</v>
      </c>
      <c r="C6" s="29">
        <v>43354</v>
      </c>
      <c r="D6" s="29">
        <v>43358</v>
      </c>
      <c r="E6" s="30">
        <f t="shared" si="2"/>
        <v>4</v>
      </c>
      <c r="F6" s="28">
        <f t="shared" si="3"/>
        <v>4</v>
      </c>
      <c r="G6" s="44" t="str">
        <f t="shared" ca="1" si="4"/>
        <v/>
      </c>
      <c r="H6" s="44" t="str">
        <f t="shared" si="1"/>
        <v/>
      </c>
      <c r="I6" s="44" t="str">
        <f t="shared" si="1"/>
        <v/>
      </c>
      <c r="J6" s="44" t="str">
        <f t="shared" si="1"/>
        <v/>
      </c>
      <c r="K6" s="44">
        <f t="shared" si="1"/>
        <v>1</v>
      </c>
      <c r="L6" s="44">
        <f t="shared" si="1"/>
        <v>1</v>
      </c>
      <c r="M6" s="44">
        <f t="shared" si="1"/>
        <v>1</v>
      </c>
      <c r="N6" s="44">
        <f t="shared" si="1"/>
        <v>1</v>
      </c>
      <c r="O6" s="44">
        <f t="shared" si="1"/>
        <v>1</v>
      </c>
      <c r="P6" s="44" t="str">
        <f t="shared" si="1"/>
        <v/>
      </c>
    </row>
    <row r="7" spans="1:16" ht="33.75" customHeight="1">
      <c r="A7" s="27" t="s">
        <v>17</v>
      </c>
      <c r="B7" s="31" t="s">
        <v>13</v>
      </c>
      <c r="C7" s="29">
        <v>43358</v>
      </c>
      <c r="D7" s="29">
        <v>43359</v>
      </c>
      <c r="E7" s="30">
        <f t="shared" si="2"/>
        <v>1</v>
      </c>
      <c r="F7" s="28">
        <f t="shared" si="3"/>
        <v>0</v>
      </c>
      <c r="G7" s="44" t="str">
        <f t="shared" ca="1" si="4"/>
        <v/>
      </c>
      <c r="H7" s="44" t="str">
        <f t="shared" si="1"/>
        <v/>
      </c>
      <c r="I7" s="44" t="str">
        <f t="shared" si="1"/>
        <v/>
      </c>
      <c r="J7" s="44" t="str">
        <f t="shared" si="1"/>
        <v/>
      </c>
      <c r="K7" s="44" t="str">
        <f t="shared" si="1"/>
        <v/>
      </c>
      <c r="L7" s="44" t="str">
        <f t="shared" si="1"/>
        <v/>
      </c>
      <c r="M7" s="44" t="str">
        <f t="shared" si="1"/>
        <v/>
      </c>
      <c r="N7" s="44" t="str">
        <f t="shared" si="1"/>
        <v/>
      </c>
      <c r="O7" s="44">
        <f t="shared" si="1"/>
        <v>1</v>
      </c>
      <c r="P7" s="44">
        <f t="shared" si="1"/>
        <v>1</v>
      </c>
    </row>
    <row r="9" spans="1:16">
      <c r="G9" s="45"/>
      <c r="J9" s="36"/>
    </row>
    <row r="1048576" spans="1:1">
      <c r="A1048576" s="15" t="s">
        <v>18</v>
      </c>
    </row>
  </sheetData>
  <phoneticPr fontId="5" type="noConversion"/>
  <conditionalFormatting sqref="G4:P7">
    <cfRule type="cellIs" dxfId="5" priority="2" stopIfTrue="1" operator="equal">
      <formula>1</formula>
    </cfRule>
    <cfRule type="expression" dxfId="4" priority="1">
      <formula>OR(G$2="六", G$2="日")</formula>
    </cfRule>
  </conditionalFormatting>
  <conditionalFormatting sqref="G3:P7">
    <cfRule type="expression" dxfId="3" priority="4" stopIfTrue="1">
      <formula>G$3=$E$1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基本日期函数</vt:lpstr>
      <vt:lpstr>快速上手-空白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2020-02-01T02:16:14Z</dcterms:modified>
</cp:coreProperties>
</file>