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6D3E0C2E-8E5D-46F2-9213-A072A25787C2}" xr6:coauthVersionLast="45" xr6:coauthVersionMax="45" xr10:uidLastSave="{00000000-0000-0000-0000-000000000000}"/>
  <bookViews>
    <workbookView xWindow="-98" yWindow="-98" windowWidth="19396" windowHeight="11746" tabRatio="779" activeTab="1" xr2:uid="{00000000-000D-0000-FFFF-FFFF00000000}"/>
  </bookViews>
  <sheets>
    <sheet name="两类BUG" sheetId="7" r:id="rId1"/>
    <sheet name="1-日期错误" sheetId="1" r:id="rId2"/>
    <sheet name="2-除零错误" sheetId="2" r:id="rId3"/>
    <sheet name="3-查询错误" sheetId="3" r:id="rId4"/>
    <sheet name="4-引用错误" sheetId="5" r:id="rId5"/>
    <sheet name="5-名称错误" sheetId="6" r:id="rId6"/>
    <sheet name="公式失灵1" sheetId="8" r:id="rId7"/>
    <sheet name="公式失灵2" sheetId="9" r:id="rId8"/>
    <sheet name="公式失灵3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" l="1"/>
  <c r="C3" i="6"/>
  <c r="C4" i="6"/>
  <c r="C5" i="6"/>
  <c r="C6" i="6"/>
  <c r="C7" i="6"/>
  <c r="C8" i="6"/>
  <c r="C2" i="6"/>
  <c r="H2" i="10" l="1"/>
  <c r="I2" i="10" s="1"/>
  <c r="H3" i="10"/>
  <c r="I3" i="10"/>
  <c r="H4" i="10"/>
  <c r="I4" i="10"/>
  <c r="H5" i="10"/>
  <c r="I5" i="10"/>
  <c r="H6" i="10"/>
  <c r="I6" i="10"/>
  <c r="H2" i="9"/>
  <c r="I2" i="9" s="1"/>
  <c r="H3" i="9"/>
  <c r="I3" i="9"/>
  <c r="H4" i="9"/>
  <c r="I4" i="9" s="1"/>
  <c r="H5" i="9"/>
  <c r="I5" i="9"/>
  <c r="H6" i="9"/>
  <c r="I6" i="9" s="1"/>
  <c r="H2" i="8"/>
  <c r="I2" i="8" s="1"/>
  <c r="H3" i="8"/>
  <c r="I3" i="8" s="1"/>
  <c r="H4" i="8"/>
  <c r="I4" i="8"/>
  <c r="H5" i="8"/>
  <c r="I5" i="8"/>
  <c r="H6" i="8"/>
  <c r="I6" i="8" s="1"/>
  <c r="C8" i="5" l="1"/>
  <c r="C7" i="5"/>
  <c r="C6" i="5"/>
  <c r="C5" i="5"/>
  <c r="C4" i="5"/>
  <c r="C3" i="5"/>
  <c r="C2" i="5"/>
  <c r="J3" i="3" l="1"/>
  <c r="J4" i="3"/>
  <c r="J5" i="3"/>
  <c r="J6" i="3"/>
  <c r="J7" i="3"/>
  <c r="J8" i="3"/>
  <c r="J2" i="3"/>
  <c r="C3" i="3"/>
  <c r="C4" i="3"/>
  <c r="C5" i="3"/>
  <c r="C6" i="3"/>
  <c r="C7" i="3"/>
  <c r="C8" i="3"/>
  <c r="C9" i="3"/>
  <c r="C2" i="3"/>
  <c r="D3" i="2"/>
  <c r="D4" i="2"/>
  <c r="D5" i="2"/>
  <c r="D6" i="2"/>
  <c r="D7" i="2"/>
  <c r="D8" i="2"/>
  <c r="D9" i="2"/>
  <c r="D10" i="2"/>
  <c r="D2" i="2"/>
</calcChain>
</file>

<file path=xl/sharedStrings.xml><?xml version="1.0" encoding="utf-8"?>
<sst xmlns="http://schemas.openxmlformats.org/spreadsheetml/2006/main" count="194" uniqueCount="80">
  <si>
    <t>会员姓名</t>
    <phoneticPr fontId="6" type="noConversion"/>
  </si>
  <si>
    <t>表姐</t>
  </si>
  <si>
    <t>凌 祯</t>
    <phoneticPr fontId="6" type="noConversion"/>
  </si>
  <si>
    <t>张盛茗</t>
  </si>
  <si>
    <t>欧阳婷婷</t>
  </si>
  <si>
    <t>赵军</t>
  </si>
  <si>
    <t>何大宝</t>
  </si>
  <si>
    <t>关丽丽</t>
    <phoneticPr fontId="6" type="noConversion"/>
  </si>
  <si>
    <t xml:space="preserve"> Lisa Rong </t>
    <phoneticPr fontId="6" type="noConversion"/>
  </si>
  <si>
    <t>王大刀</t>
    <phoneticPr fontId="6" type="noConversion"/>
  </si>
  <si>
    <t>入会日期</t>
    <phoneticPr fontId="6" type="noConversion"/>
  </si>
  <si>
    <t>会员积分</t>
    <phoneticPr fontId="6" type="noConversion"/>
  </si>
  <si>
    <t>姓名</t>
    <phoneticPr fontId="6" type="noConversion"/>
  </si>
  <si>
    <t>业绩总额</t>
    <phoneticPr fontId="6" type="noConversion"/>
  </si>
  <si>
    <t>业绩目标</t>
    <phoneticPr fontId="6" type="noConversion"/>
  </si>
  <si>
    <t>业绩完成率</t>
    <phoneticPr fontId="6" type="noConversion"/>
  </si>
  <si>
    <t>系统账</t>
    <phoneticPr fontId="6" type="noConversion"/>
  </si>
  <si>
    <t>人工账</t>
    <phoneticPr fontId="6" type="noConversion"/>
  </si>
  <si>
    <t>卡号</t>
    <phoneticPr fontId="6" type="noConversion"/>
  </si>
  <si>
    <t>会员等级</t>
    <phoneticPr fontId="6" type="noConversion"/>
  </si>
  <si>
    <t>会员积分原则</t>
    <phoneticPr fontId="6" type="noConversion"/>
  </si>
  <si>
    <t>凌祯</t>
  </si>
  <si>
    <t>1000分（含）~3500分</t>
    <phoneticPr fontId="6" type="noConversion"/>
  </si>
  <si>
    <t>3500分（含）~5000分</t>
    <phoneticPr fontId="6" type="noConversion"/>
  </si>
  <si>
    <t>5000分及以上</t>
    <phoneticPr fontId="6" type="noConversion"/>
  </si>
  <si>
    <t>VVIP</t>
    <phoneticPr fontId="6" type="noConversion"/>
  </si>
  <si>
    <t>Lisa Rong</t>
    <phoneticPr fontId="6" type="noConversion"/>
  </si>
  <si>
    <t>起步线</t>
    <phoneticPr fontId="6" type="noConversion"/>
  </si>
  <si>
    <t>500分以内</t>
    <phoneticPr fontId="6" type="noConversion"/>
  </si>
  <si>
    <t>普通会员</t>
    <phoneticPr fontId="6" type="noConversion"/>
  </si>
  <si>
    <t>500分（含）~1000分</t>
    <phoneticPr fontId="6" type="noConversion"/>
  </si>
  <si>
    <t>黄金会员</t>
    <phoneticPr fontId="6" type="noConversion"/>
  </si>
  <si>
    <t>白金会员</t>
    <phoneticPr fontId="6" type="noConversion"/>
  </si>
  <si>
    <t>钻石会员</t>
    <phoneticPr fontId="6" type="noConversion"/>
  </si>
  <si>
    <t>iPhone6S</t>
    <phoneticPr fontId="6" type="noConversion"/>
  </si>
  <si>
    <t>苹果</t>
  </si>
  <si>
    <t>普通膜</t>
  </si>
  <si>
    <t>iPhone6</t>
  </si>
  <si>
    <t>钢化膜</t>
  </si>
  <si>
    <t>V10</t>
    <phoneticPr fontId="6" type="noConversion"/>
  </si>
  <si>
    <t>华为</t>
  </si>
  <si>
    <t>解决方案：改为常规，再批量替换等于号（=）</t>
    <phoneticPr fontId="6" type="noConversion"/>
  </si>
  <si>
    <t>小米8</t>
    <phoneticPr fontId="6" type="noConversion"/>
  </si>
  <si>
    <t>小米</t>
  </si>
  <si>
    <t>问诊1：错用文本格式</t>
    <phoneticPr fontId="6" type="noConversion"/>
  </si>
  <si>
    <t>V10P</t>
  </si>
  <si>
    <t>写完公式不计算，怎么办？</t>
    <phoneticPr fontId="6" type="noConversion"/>
  </si>
  <si>
    <t>是否包邮</t>
    <phoneticPr fontId="6" type="noConversion"/>
  </si>
  <si>
    <t>总金额</t>
    <phoneticPr fontId="6" type="noConversion"/>
  </si>
  <si>
    <t>单价</t>
    <phoneticPr fontId="6" type="noConversion"/>
  </si>
  <si>
    <t>数量</t>
    <phoneticPr fontId="6" type="noConversion"/>
  </si>
  <si>
    <t>型号</t>
    <phoneticPr fontId="6" type="noConversion"/>
  </si>
  <si>
    <t>手机品牌</t>
    <phoneticPr fontId="6" type="noConversion"/>
  </si>
  <si>
    <t>材质</t>
    <phoneticPr fontId="5" type="noConversion"/>
  </si>
  <si>
    <t>销售日期</t>
    <phoneticPr fontId="6" type="noConversion"/>
  </si>
  <si>
    <t>序号</t>
    <phoneticPr fontId="6" type="noConversion"/>
  </si>
  <si>
    <t>解决方案：再按一次Ctrl+~</t>
    <phoneticPr fontId="6" type="noConversion"/>
  </si>
  <si>
    <t>问诊2：误按Ctrl+~</t>
    <phoneticPr fontId="6" type="noConversion"/>
  </si>
  <si>
    <t>解决方案：设置为“自动计算”</t>
    <phoneticPr fontId="6" type="noConversion"/>
  </si>
  <si>
    <t>问诊3：表格被设置了手动计算</t>
    <phoneticPr fontId="6" type="noConversion"/>
  </si>
  <si>
    <t>改了数据，为什么公式不自动计算了？</t>
    <phoneticPr fontId="6" type="noConversion"/>
  </si>
  <si>
    <t>两类BUG</t>
    <phoneticPr fontId="5" type="noConversion"/>
  </si>
  <si>
    <t>写错了</t>
    <phoneticPr fontId="5" type="noConversion"/>
  </si>
  <si>
    <t>不显示</t>
    <phoneticPr fontId="5" type="noConversion"/>
  </si>
  <si>
    <t>日期错误</t>
    <phoneticPr fontId="5" type="noConversion"/>
  </si>
  <si>
    <t>除零错误</t>
    <phoneticPr fontId="5" type="noConversion"/>
  </si>
  <si>
    <t>查询错误</t>
    <phoneticPr fontId="5" type="noConversion"/>
  </si>
  <si>
    <t>引用错误</t>
    <phoneticPr fontId="5" type="noConversion"/>
  </si>
  <si>
    <t>名称错误</t>
    <phoneticPr fontId="5" type="noConversion"/>
  </si>
  <si>
    <t>错用文本</t>
    <phoneticPr fontId="5" type="noConversion"/>
  </si>
  <si>
    <t>错按Ctrl+~</t>
    <phoneticPr fontId="5" type="noConversion"/>
  </si>
  <si>
    <t>手动计算</t>
    <phoneticPr fontId="5" type="noConversion"/>
  </si>
  <si>
    <t>凌祯</t>
    <phoneticPr fontId="6" type="noConversion"/>
  </si>
  <si>
    <t>16891630</t>
  </si>
  <si>
    <t>18458761</t>
  </si>
  <si>
    <t>24819880</t>
  </si>
  <si>
    <t>26872769</t>
  </si>
  <si>
    <t>28909615</t>
  </si>
  <si>
    <t>65062932</t>
  </si>
  <si>
    <t>68853217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</si>
</sst>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b/>
      <sz val="10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b/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6"/>
      <color rgb="FF217346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9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0" fontId="4" fillId="2" borderId="3" xfId="0" applyFont="1" applyFill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9" fontId="2" fillId="0" borderId="2" xfId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5" borderId="3" xfId="0" applyNumberFormat="1" applyFont="1" applyFill="1" applyBorder="1" applyAlignment="1">
      <alignment horizontal="center" vertical="center"/>
    </xf>
    <xf numFmtId="0" fontId="2" fillId="5" borderId="2" xfId="0" applyNumberFormat="1" applyFont="1" applyFill="1" applyBorder="1" applyAlignment="1">
      <alignment horizontal="center" vertical="center"/>
    </xf>
    <xf numFmtId="0" fontId="2" fillId="0" borderId="0" xfId="2">
      <alignment vertical="center"/>
    </xf>
    <xf numFmtId="0" fontId="2" fillId="0" borderId="0" xfId="2" applyNumberFormat="1" applyFill="1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3">
      <alignment vertical="center"/>
    </xf>
    <xf numFmtId="0" fontId="1" fillId="0" borderId="1" xfId="3" applyNumberFormat="1" applyBorder="1" applyAlignment="1">
      <alignment horizontal="center" vertical="center"/>
    </xf>
    <xf numFmtId="0" fontId="1" fillId="0" borderId="1" xfId="3" applyFill="1" applyBorder="1" applyAlignment="1">
      <alignment horizontal="center" vertical="center"/>
    </xf>
    <xf numFmtId="0" fontId="1" fillId="0" borderId="1" xfId="3" applyBorder="1" applyAlignment="1">
      <alignment horizontal="center" vertical="center"/>
    </xf>
    <xf numFmtId="14" fontId="1" fillId="0" borderId="1" xfId="3" applyNumberFormat="1" applyBorder="1" applyAlignment="1">
      <alignment horizontal="center" vertical="center"/>
    </xf>
    <xf numFmtId="0" fontId="9" fillId="0" borderId="0" xfId="3" applyFont="1">
      <alignment vertical="center"/>
    </xf>
    <xf numFmtId="14" fontId="1" fillId="0" borderId="0" xfId="3" applyNumberFormat="1">
      <alignment vertical="center"/>
    </xf>
    <xf numFmtId="0" fontId="4" fillId="2" borderId="1" xfId="3" applyFont="1" applyFill="1" applyBorder="1" applyAlignment="1">
      <alignment horizontal="center" vertical="center"/>
    </xf>
    <xf numFmtId="0" fontId="9" fillId="0" borderId="0" xfId="3" applyFont="1" applyAlignment="1">
      <alignment vertical="center"/>
    </xf>
    <xf numFmtId="0" fontId="8" fillId="0" borderId="1" xfId="0" applyFont="1" applyBorder="1" applyAlignment="1">
      <alignment vertical="center"/>
    </xf>
    <xf numFmtId="0" fontId="1" fillId="0" borderId="3" xfId="0" applyNumberFormat="1" applyFont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2" fillId="7" borderId="2" xfId="0" applyNumberFormat="1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/>
    </xf>
    <xf numFmtId="0" fontId="0" fillId="8" borderId="0" xfId="0" applyFill="1"/>
    <xf numFmtId="0" fontId="8" fillId="0" borderId="1" xfId="0" applyFont="1" applyBorder="1" applyAlignment="1">
      <alignment horizontal="center" vertical="center"/>
    </xf>
  </cellXfs>
  <cellStyles count="4">
    <cellStyle name="百分比" xfId="1" builtinId="5"/>
    <cellStyle name="常规" xfId="0" builtinId="0"/>
    <cellStyle name="常规 2" xfId="2" xr:uid="{497756CF-094D-40B3-8D94-59D6FC9E9D01}"/>
    <cellStyle name="常规 3" xfId="3" xr:uid="{3ED0021F-449F-4407-939F-18ABF4F943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0102-D6DA-468C-AEFF-6F3342D5E6DF}">
  <dimension ref="C2:E9"/>
  <sheetViews>
    <sheetView showGridLines="0" workbookViewId="0">
      <selection activeCell="H14" sqref="H14"/>
    </sheetView>
  </sheetViews>
  <sheetFormatPr defaultRowHeight="13.9"/>
  <cols>
    <col min="4" max="4" width="11.265625" customWidth="1"/>
    <col min="5" max="5" width="20.73046875" customWidth="1"/>
  </cols>
  <sheetData>
    <row r="2" spans="3:5" ht="15">
      <c r="C2" s="36" t="s">
        <v>61</v>
      </c>
      <c r="D2" s="36" t="s">
        <v>62</v>
      </c>
      <c r="E2" s="30" t="s">
        <v>64</v>
      </c>
    </row>
    <row r="3" spans="3:5" ht="15">
      <c r="C3" s="36"/>
      <c r="D3" s="36"/>
      <c r="E3" s="30" t="s">
        <v>65</v>
      </c>
    </row>
    <row r="4" spans="3:5" ht="15">
      <c r="C4" s="36"/>
      <c r="D4" s="36"/>
      <c r="E4" s="30" t="s">
        <v>66</v>
      </c>
    </row>
    <row r="5" spans="3:5" ht="15">
      <c r="C5" s="36"/>
      <c r="D5" s="36"/>
      <c r="E5" s="30" t="s">
        <v>67</v>
      </c>
    </row>
    <row r="6" spans="3:5" ht="15">
      <c r="C6" s="36"/>
      <c r="D6" s="36"/>
      <c r="E6" s="30" t="s">
        <v>68</v>
      </c>
    </row>
    <row r="7" spans="3:5" ht="15">
      <c r="C7" s="36"/>
      <c r="D7" s="36" t="s">
        <v>63</v>
      </c>
      <c r="E7" s="30" t="s">
        <v>69</v>
      </c>
    </row>
    <row r="8" spans="3:5" ht="15">
      <c r="C8" s="36"/>
      <c r="D8" s="36"/>
      <c r="E8" s="30" t="s">
        <v>70</v>
      </c>
    </row>
    <row r="9" spans="3:5" ht="15">
      <c r="C9" s="36"/>
      <c r="D9" s="36"/>
      <c r="E9" s="30" t="s">
        <v>71</v>
      </c>
    </row>
  </sheetData>
  <mergeCells count="3">
    <mergeCell ref="C2:C9"/>
    <mergeCell ref="D2:D6"/>
    <mergeCell ref="D7:D9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showGridLines="0" tabSelected="1" workbookViewId="0">
      <selection activeCell="F12" sqref="F12"/>
    </sheetView>
  </sheetViews>
  <sheetFormatPr defaultRowHeight="14.25"/>
  <cols>
    <col min="3" max="3" width="22.6640625" style="3" customWidth="1"/>
  </cols>
  <sheetData>
    <row r="1" spans="1:3" ht="14.65">
      <c r="A1" s="1" t="s">
        <v>0</v>
      </c>
      <c r="B1" s="4" t="s">
        <v>11</v>
      </c>
      <c r="C1" s="6" t="s">
        <v>10</v>
      </c>
    </row>
    <row r="2" spans="1:3" ht="13.9">
      <c r="A2" s="2" t="s">
        <v>1</v>
      </c>
      <c r="B2" s="5">
        <v>775</v>
      </c>
      <c r="C2" s="7">
        <f>-2017/6/3</f>
        <v>-112.05555555555556</v>
      </c>
    </row>
    <row r="3" spans="1:3" ht="13.9">
      <c r="A3" s="2" t="s">
        <v>2</v>
      </c>
      <c r="B3" s="5">
        <v>6756</v>
      </c>
      <c r="C3" s="7">
        <v>43147</v>
      </c>
    </row>
    <row r="4" spans="1:3" ht="13.9">
      <c r="A4" s="2" t="s">
        <v>3</v>
      </c>
      <c r="B4" s="5">
        <v>125</v>
      </c>
      <c r="C4" s="7">
        <v>43181</v>
      </c>
    </row>
    <row r="5" spans="1:3" ht="13.9">
      <c r="A5" s="2" t="s">
        <v>4</v>
      </c>
      <c r="B5" s="5">
        <v>5726</v>
      </c>
      <c r="C5" s="7">
        <v>43230</v>
      </c>
    </row>
    <row r="6" spans="1:3" ht="13.9">
      <c r="A6" s="2" t="s">
        <v>5</v>
      </c>
      <c r="B6" s="5">
        <v>2005</v>
      </c>
      <c r="C6" s="7">
        <v>43294</v>
      </c>
    </row>
    <row r="7" spans="1:3" ht="13.9">
      <c r="A7" s="2" t="s">
        <v>6</v>
      </c>
      <c r="B7" s="5">
        <v>18</v>
      </c>
      <c r="C7" s="7">
        <v>43297</v>
      </c>
    </row>
    <row r="8" spans="1:3" ht="13.9">
      <c r="A8" s="2" t="s">
        <v>7</v>
      </c>
      <c r="B8" s="5">
        <v>1250</v>
      </c>
      <c r="C8" s="7">
        <v>43112</v>
      </c>
    </row>
    <row r="9" spans="1:3" ht="13.9">
      <c r="A9" s="2" t="s">
        <v>8</v>
      </c>
      <c r="B9" s="5">
        <v>3587</v>
      </c>
      <c r="C9" s="7">
        <v>43413</v>
      </c>
    </row>
    <row r="10" spans="1:3" ht="13.9">
      <c r="A10" s="2" t="s">
        <v>9</v>
      </c>
      <c r="B10" s="5">
        <v>3500</v>
      </c>
      <c r="C10" s="7">
        <v>43452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3304D-B95F-4F40-A24C-B29799E5C767}">
  <dimension ref="A1:D10"/>
  <sheetViews>
    <sheetView showGridLines="0" workbookViewId="0">
      <selection activeCell="D7" sqref="D7"/>
    </sheetView>
  </sheetViews>
  <sheetFormatPr defaultRowHeight="13.9"/>
  <sheetData>
    <row r="1" spans="1:4" ht="14.65">
      <c r="A1" s="1" t="s">
        <v>12</v>
      </c>
      <c r="B1" s="8" t="s">
        <v>13</v>
      </c>
      <c r="C1" s="8" t="s">
        <v>14</v>
      </c>
      <c r="D1" s="8" t="s">
        <v>15</v>
      </c>
    </row>
    <row r="2" spans="1:4">
      <c r="A2" s="5" t="s">
        <v>1</v>
      </c>
      <c r="B2" s="9">
        <v>775</v>
      </c>
      <c r="C2" s="9"/>
      <c r="D2" s="10" t="e">
        <f>B2/C2</f>
        <v>#DIV/0!</v>
      </c>
    </row>
    <row r="3" spans="1:4">
      <c r="A3" s="5" t="s">
        <v>2</v>
      </c>
      <c r="B3" s="9">
        <v>6756</v>
      </c>
      <c r="C3" s="9">
        <v>7360</v>
      </c>
      <c r="D3" s="10">
        <f t="shared" ref="D3:D10" si="0">B3/C3</f>
        <v>0.91793478260869565</v>
      </c>
    </row>
    <row r="4" spans="1:4">
      <c r="A4" s="5" t="s">
        <v>3</v>
      </c>
      <c r="B4" s="9">
        <v>125</v>
      </c>
      <c r="C4" s="9">
        <v>150</v>
      </c>
      <c r="D4" s="10">
        <f t="shared" si="0"/>
        <v>0.83333333333333337</v>
      </c>
    </row>
    <row r="5" spans="1:4">
      <c r="A5" s="5" t="s">
        <v>4</v>
      </c>
      <c r="B5" s="9">
        <v>5726</v>
      </c>
      <c r="C5" s="9">
        <v>6580</v>
      </c>
      <c r="D5" s="10">
        <f t="shared" si="0"/>
        <v>0.87021276595744679</v>
      </c>
    </row>
    <row r="6" spans="1:4">
      <c r="A6" s="5" t="s">
        <v>5</v>
      </c>
      <c r="B6" s="9">
        <v>2005</v>
      </c>
      <c r="C6" s="9">
        <v>2230</v>
      </c>
      <c r="D6" s="10">
        <f t="shared" si="0"/>
        <v>0.89910313901345296</v>
      </c>
    </row>
    <row r="7" spans="1:4">
      <c r="A7" s="5" t="s">
        <v>6</v>
      </c>
      <c r="B7" s="9">
        <v>18</v>
      </c>
      <c r="C7" s="9"/>
      <c r="D7" s="10" t="e">
        <f t="shared" si="0"/>
        <v>#DIV/0!</v>
      </c>
    </row>
    <row r="8" spans="1:4">
      <c r="A8" s="5" t="s">
        <v>7</v>
      </c>
      <c r="B8" s="9">
        <v>1250</v>
      </c>
      <c r="C8" s="9">
        <v>1450</v>
      </c>
      <c r="D8" s="10">
        <f t="shared" si="0"/>
        <v>0.86206896551724133</v>
      </c>
    </row>
    <row r="9" spans="1:4">
      <c r="A9" s="5" t="s">
        <v>8</v>
      </c>
      <c r="B9" s="9">
        <v>3587</v>
      </c>
      <c r="C9" s="9">
        <v>4200</v>
      </c>
      <c r="D9" s="10">
        <f t="shared" si="0"/>
        <v>0.85404761904761906</v>
      </c>
    </row>
    <row r="10" spans="1:4">
      <c r="A10" s="5" t="s">
        <v>9</v>
      </c>
      <c r="B10" s="9">
        <v>3500</v>
      </c>
      <c r="C10" s="9">
        <v>3290</v>
      </c>
      <c r="D10" s="10">
        <f t="shared" si="0"/>
        <v>1.0638297872340425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9D44-04D8-433E-8EDF-E0B6B32CFD79}">
  <dimension ref="A1:M9"/>
  <sheetViews>
    <sheetView showGridLines="0" zoomScaleNormal="100" workbookViewId="0">
      <selection activeCell="N19" sqref="N19"/>
    </sheetView>
  </sheetViews>
  <sheetFormatPr defaultRowHeight="13.9"/>
  <cols>
    <col min="4" max="4" width="1.73046875" customWidth="1"/>
    <col min="9" max="9" width="10.46484375" bestFit="1" customWidth="1"/>
    <col min="11" max="11" width="2" customWidth="1"/>
  </cols>
  <sheetData>
    <row r="1" spans="1:13" ht="14.65">
      <c r="A1" s="1" t="s">
        <v>12</v>
      </c>
      <c r="B1" s="8" t="s">
        <v>16</v>
      </c>
      <c r="C1" s="12" t="s">
        <v>17</v>
      </c>
      <c r="E1" s="11" t="s">
        <v>12</v>
      </c>
      <c r="F1" s="12" t="s">
        <v>17</v>
      </c>
      <c r="H1" s="1" t="s">
        <v>18</v>
      </c>
      <c r="I1" s="8" t="s">
        <v>16</v>
      </c>
      <c r="J1" s="32" t="s">
        <v>17</v>
      </c>
      <c r="L1" s="17" t="s">
        <v>18</v>
      </c>
      <c r="M1" s="32" t="s">
        <v>17</v>
      </c>
    </row>
    <row r="2" spans="1:13">
      <c r="A2" s="5" t="s">
        <v>1</v>
      </c>
      <c r="B2" s="9">
        <v>775</v>
      </c>
      <c r="C2" s="9">
        <f t="shared" ref="C2:C9" si="0">VLOOKUP(A2,$E$2:$F$7,2,0)</f>
        <v>775</v>
      </c>
      <c r="E2" s="13" t="s">
        <v>21</v>
      </c>
      <c r="F2" s="14">
        <v>6756</v>
      </c>
      <c r="H2" s="5">
        <v>26872769</v>
      </c>
      <c r="I2" s="9">
        <v>775</v>
      </c>
      <c r="J2" s="9" t="e">
        <f t="shared" ref="J2:J8" si="1">VLOOKUP(H2,$L$2:$M$8,2,0)</f>
        <v>#N/A</v>
      </c>
      <c r="L2" s="34" t="s">
        <v>73</v>
      </c>
      <c r="M2" s="33">
        <v>3500</v>
      </c>
    </row>
    <row r="3" spans="1:13">
      <c r="A3" s="31" t="s">
        <v>72</v>
      </c>
      <c r="B3" s="9">
        <v>6756</v>
      </c>
      <c r="C3" s="9">
        <f t="shared" si="0"/>
        <v>6756</v>
      </c>
      <c r="E3" s="13" t="s">
        <v>1</v>
      </c>
      <c r="F3" s="14">
        <v>775</v>
      </c>
      <c r="H3" s="5">
        <v>18458761</v>
      </c>
      <c r="I3" s="9">
        <v>6756</v>
      </c>
      <c r="J3" s="9" t="e">
        <f t="shared" si="1"/>
        <v>#N/A</v>
      </c>
      <c r="L3" s="34" t="s">
        <v>74</v>
      </c>
      <c r="M3" s="33">
        <v>6756</v>
      </c>
    </row>
    <row r="4" spans="1:13">
      <c r="A4" s="5" t="s">
        <v>3</v>
      </c>
      <c r="B4" s="9">
        <v>125</v>
      </c>
      <c r="C4" s="9">
        <f t="shared" si="0"/>
        <v>3587</v>
      </c>
      <c r="E4" s="13" t="s">
        <v>6</v>
      </c>
      <c r="F4" s="14">
        <v>18</v>
      </c>
      <c r="H4" s="5">
        <v>28909615</v>
      </c>
      <c r="I4" s="9">
        <v>125</v>
      </c>
      <c r="J4" s="9" t="e">
        <f t="shared" si="1"/>
        <v>#N/A</v>
      </c>
      <c r="L4" s="34" t="s">
        <v>75</v>
      </c>
      <c r="M4" s="33">
        <v>2005</v>
      </c>
    </row>
    <row r="5" spans="1:13">
      <c r="A5" s="5" t="s">
        <v>4</v>
      </c>
      <c r="B5" s="9">
        <v>5726</v>
      </c>
      <c r="C5" s="9">
        <f t="shared" si="0"/>
        <v>1250</v>
      </c>
      <c r="E5" s="13" t="s">
        <v>4</v>
      </c>
      <c r="F5" s="14">
        <v>1250</v>
      </c>
      <c r="H5" s="5">
        <v>65062932</v>
      </c>
      <c r="I5" s="9">
        <v>5726</v>
      </c>
      <c r="J5" s="9" t="e">
        <f t="shared" si="1"/>
        <v>#N/A</v>
      </c>
      <c r="L5" s="34" t="s">
        <v>76</v>
      </c>
      <c r="M5" s="33">
        <v>770</v>
      </c>
    </row>
    <row r="6" spans="1:13">
      <c r="A6" s="5" t="s">
        <v>5</v>
      </c>
      <c r="B6" s="9">
        <v>2005</v>
      </c>
      <c r="C6" s="9">
        <f t="shared" si="0"/>
        <v>3500</v>
      </c>
      <c r="E6" s="13" t="s">
        <v>3</v>
      </c>
      <c r="F6" s="14">
        <v>3587</v>
      </c>
      <c r="H6" s="5">
        <v>24819880</v>
      </c>
      <c r="I6" s="9">
        <v>2005</v>
      </c>
      <c r="J6" s="9" t="e">
        <f t="shared" si="1"/>
        <v>#N/A</v>
      </c>
      <c r="L6" s="34" t="s">
        <v>77</v>
      </c>
      <c r="M6" s="33">
        <v>125</v>
      </c>
    </row>
    <row r="7" spans="1:13">
      <c r="A7" s="5" t="s">
        <v>6</v>
      </c>
      <c r="B7" s="9">
        <v>18</v>
      </c>
      <c r="C7" s="9">
        <f t="shared" si="0"/>
        <v>18</v>
      </c>
      <c r="E7" s="13" t="s">
        <v>5</v>
      </c>
      <c r="F7" s="14">
        <v>3500</v>
      </c>
      <c r="H7" s="5">
        <v>68853217</v>
      </c>
      <c r="I7" s="9">
        <v>18</v>
      </c>
      <c r="J7" s="9" t="e">
        <f t="shared" si="1"/>
        <v>#N/A</v>
      </c>
      <c r="L7" s="34" t="s">
        <v>78</v>
      </c>
      <c r="M7" s="33">
        <v>5724</v>
      </c>
    </row>
    <row r="8" spans="1:13">
      <c r="A8" s="5" t="s">
        <v>8</v>
      </c>
      <c r="B8" s="9">
        <v>3587</v>
      </c>
      <c r="C8" s="9" t="e">
        <f t="shared" si="0"/>
        <v>#N/A</v>
      </c>
      <c r="H8" s="5">
        <v>16891630</v>
      </c>
      <c r="I8" s="9">
        <v>3500</v>
      </c>
      <c r="J8" s="9" t="e">
        <f t="shared" si="1"/>
        <v>#N/A</v>
      </c>
      <c r="L8" s="34" t="s">
        <v>79</v>
      </c>
      <c r="M8" s="33">
        <v>14</v>
      </c>
    </row>
    <row r="9" spans="1:13">
      <c r="A9" s="5" t="s">
        <v>9</v>
      </c>
      <c r="B9" s="9">
        <v>3500</v>
      </c>
      <c r="C9" s="9" t="e">
        <f t="shared" si="0"/>
        <v>#N/A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A7E67-13B3-485E-8B04-58D91CDE5D01}">
  <dimension ref="A1:G14"/>
  <sheetViews>
    <sheetView showGridLines="0" workbookViewId="0">
      <selection activeCell="I6" sqref="I6"/>
    </sheetView>
  </sheetViews>
  <sheetFormatPr defaultColWidth="9" defaultRowHeight="13.9"/>
  <cols>
    <col min="1" max="3" width="10.59765625" style="15" customWidth="1"/>
    <col min="4" max="4" width="2.3984375" style="15" customWidth="1"/>
    <col min="5" max="5" width="19.59765625" style="15" customWidth="1"/>
    <col min="6" max="6" width="6.86328125" style="15" customWidth="1"/>
    <col min="7" max="7" width="12.3984375" style="15" customWidth="1"/>
    <col min="8" max="16384" width="9" style="15"/>
  </cols>
  <sheetData>
    <row r="1" spans="1:7" ht="36.75" customHeight="1">
      <c r="A1" s="1" t="s">
        <v>0</v>
      </c>
      <c r="B1" s="1" t="s">
        <v>11</v>
      </c>
      <c r="C1" s="1" t="s">
        <v>19</v>
      </c>
      <c r="D1" s="18"/>
      <c r="E1" s="17" t="s">
        <v>20</v>
      </c>
      <c r="F1" s="17" t="s">
        <v>27</v>
      </c>
      <c r="G1" s="17" t="s">
        <v>19</v>
      </c>
    </row>
    <row r="2" spans="1:7" ht="24" customHeight="1">
      <c r="A2" s="19" t="s">
        <v>1</v>
      </c>
      <c r="B2" s="19">
        <v>775</v>
      </c>
      <c r="C2" s="19" t="str">
        <f t="shared" ref="C2:C8" si="0">LOOKUP(B2,$F$2:$F$6,$G$2:$G$6)</f>
        <v>黄金会员</v>
      </c>
      <c r="D2" s="18"/>
      <c r="E2" s="19" t="s">
        <v>28</v>
      </c>
      <c r="F2" s="35"/>
      <c r="G2" s="19" t="s">
        <v>29</v>
      </c>
    </row>
    <row r="3" spans="1:7" ht="24" customHeight="1">
      <c r="A3" s="19" t="s">
        <v>21</v>
      </c>
      <c r="B3" s="19">
        <v>6756</v>
      </c>
      <c r="C3" s="19" t="str">
        <f t="shared" si="0"/>
        <v>VVIP</v>
      </c>
      <c r="D3" s="18"/>
      <c r="E3" s="19" t="s">
        <v>30</v>
      </c>
      <c r="F3" s="19">
        <v>500</v>
      </c>
      <c r="G3" s="19" t="s">
        <v>31</v>
      </c>
    </row>
    <row r="4" spans="1:7" ht="24" customHeight="1">
      <c r="A4" s="19" t="s">
        <v>3</v>
      </c>
      <c r="B4" s="19">
        <v>125</v>
      </c>
      <c r="C4" s="19" t="e">
        <f t="shared" si="0"/>
        <v>#N/A</v>
      </c>
      <c r="D4" s="18"/>
      <c r="E4" s="19" t="s">
        <v>22</v>
      </c>
      <c r="F4" s="19">
        <v>1000</v>
      </c>
      <c r="G4" s="19" t="s">
        <v>32</v>
      </c>
    </row>
    <row r="5" spans="1:7" ht="24" customHeight="1">
      <c r="A5" s="19" t="s">
        <v>4</v>
      </c>
      <c r="B5" s="19">
        <v>5726</v>
      </c>
      <c r="C5" s="19" t="str">
        <f t="shared" si="0"/>
        <v>VVIP</v>
      </c>
      <c r="D5" s="18"/>
      <c r="E5" s="19" t="s">
        <v>23</v>
      </c>
      <c r="F5" s="19">
        <v>3500</v>
      </c>
      <c r="G5" s="19" t="s">
        <v>33</v>
      </c>
    </row>
    <row r="6" spans="1:7" ht="24" customHeight="1">
      <c r="A6" s="19" t="s">
        <v>5</v>
      </c>
      <c r="B6" s="19">
        <v>2005</v>
      </c>
      <c r="C6" s="19" t="str">
        <f t="shared" si="0"/>
        <v>白金会员</v>
      </c>
      <c r="D6" s="18"/>
      <c r="E6" s="19" t="s">
        <v>24</v>
      </c>
      <c r="F6" s="19">
        <v>5000</v>
      </c>
      <c r="G6" s="19" t="s">
        <v>25</v>
      </c>
    </row>
    <row r="7" spans="1:7" ht="24" customHeight="1">
      <c r="A7" s="19" t="s">
        <v>26</v>
      </c>
      <c r="B7" s="19">
        <v>3587</v>
      </c>
      <c r="C7" s="19" t="str">
        <f t="shared" si="0"/>
        <v>钻石会员</v>
      </c>
      <c r="D7" s="18"/>
      <c r="E7" s="18"/>
      <c r="F7" s="18"/>
      <c r="G7" s="18"/>
    </row>
    <row r="8" spans="1:7" ht="24" customHeight="1">
      <c r="A8" s="19" t="s">
        <v>9</v>
      </c>
      <c r="B8" s="19">
        <v>3500</v>
      </c>
      <c r="C8" s="19" t="str">
        <f t="shared" si="0"/>
        <v>钻石会员</v>
      </c>
      <c r="D8" s="18"/>
      <c r="E8" s="18"/>
      <c r="F8" s="18"/>
      <c r="G8" s="18"/>
    </row>
    <row r="9" spans="1:7" ht="24" customHeight="1">
      <c r="A9" s="20"/>
      <c r="B9" s="20"/>
      <c r="C9" s="20"/>
      <c r="D9" s="18"/>
      <c r="E9" s="18"/>
      <c r="F9" s="18"/>
      <c r="G9" s="18"/>
    </row>
    <row r="10" spans="1:7" ht="24" customHeight="1">
      <c r="A10" s="20"/>
      <c r="B10" s="20"/>
      <c r="C10" s="20"/>
      <c r="D10" s="18"/>
      <c r="E10" s="18"/>
      <c r="F10" s="18"/>
      <c r="G10" s="18"/>
    </row>
    <row r="11" spans="1:7">
      <c r="A11" s="16"/>
      <c r="B11" s="16"/>
      <c r="C11" s="16"/>
    </row>
    <row r="12" spans="1:7">
      <c r="A12" s="16"/>
      <c r="B12" s="16"/>
      <c r="C12" s="16"/>
    </row>
    <row r="13" spans="1:7">
      <c r="A13" s="16"/>
      <c r="B13" s="16"/>
      <c r="C13" s="16"/>
    </row>
    <row r="14" spans="1:7">
      <c r="A14" s="16"/>
      <c r="B14" s="16"/>
      <c r="C14" s="16"/>
    </row>
  </sheetData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D34F-E130-434C-8BEE-ED3FEF7AF4FF}">
  <dimension ref="A1:G14"/>
  <sheetViews>
    <sheetView showGridLines="0" workbookViewId="0">
      <selection activeCell="C8" sqref="C8"/>
    </sheetView>
  </sheetViews>
  <sheetFormatPr defaultColWidth="9" defaultRowHeight="13.9"/>
  <cols>
    <col min="1" max="3" width="10.59765625" style="15" customWidth="1"/>
    <col min="4" max="4" width="2.3984375" style="15" customWidth="1"/>
    <col min="5" max="5" width="19.59765625" style="15" customWidth="1"/>
    <col min="6" max="6" width="6.86328125" style="15" customWidth="1"/>
    <col min="7" max="7" width="12.3984375" style="15" customWidth="1"/>
    <col min="8" max="16384" width="9" style="15"/>
  </cols>
  <sheetData>
    <row r="1" spans="1:7" ht="36.75" customHeight="1">
      <c r="A1" s="1" t="s">
        <v>0</v>
      </c>
      <c r="B1" s="1" t="s">
        <v>11</v>
      </c>
      <c r="C1" s="1" t="s">
        <v>19</v>
      </c>
      <c r="D1" s="18"/>
      <c r="E1" s="17" t="s">
        <v>20</v>
      </c>
      <c r="F1" s="17" t="s">
        <v>27</v>
      </c>
      <c r="G1" s="17" t="s">
        <v>19</v>
      </c>
    </row>
    <row r="2" spans="1:7" ht="24" customHeight="1">
      <c r="A2" s="19" t="s">
        <v>1</v>
      </c>
      <c r="B2" s="19">
        <v>775</v>
      </c>
      <c r="C2" s="19" t="e">
        <f ca="1">LOOK(B2,$F$2:$F$6,$G$2:$G$6)</f>
        <v>#NAME?</v>
      </c>
      <c r="D2" s="18"/>
      <c r="E2" s="19" t="s">
        <v>28</v>
      </c>
      <c r="F2" s="19">
        <v>0</v>
      </c>
      <c r="G2" s="19" t="s">
        <v>29</v>
      </c>
    </row>
    <row r="3" spans="1:7" ht="24" customHeight="1">
      <c r="A3" s="19" t="s">
        <v>21</v>
      </c>
      <c r="B3" s="19">
        <v>6756</v>
      </c>
      <c r="C3" s="19" t="e">
        <f t="shared" ref="C3:C8" ca="1" si="0">LOOK(B3,$F$2:$F$6,$G$2:$G$6)</f>
        <v>#NAME?</v>
      </c>
      <c r="D3" s="18"/>
      <c r="E3" s="19" t="s">
        <v>30</v>
      </c>
      <c r="F3" s="19">
        <v>500</v>
      </c>
      <c r="G3" s="19" t="s">
        <v>31</v>
      </c>
    </row>
    <row r="4" spans="1:7" ht="24" customHeight="1">
      <c r="A4" s="19" t="s">
        <v>3</v>
      </c>
      <c r="B4" s="19">
        <v>125</v>
      </c>
      <c r="C4" s="19" t="e">
        <f t="shared" ca="1" si="0"/>
        <v>#NAME?</v>
      </c>
      <c r="D4" s="18"/>
      <c r="E4" s="19" t="s">
        <v>22</v>
      </c>
      <c r="F4" s="19">
        <v>1000</v>
      </c>
      <c r="G4" s="19" t="s">
        <v>32</v>
      </c>
    </row>
    <row r="5" spans="1:7" ht="24" customHeight="1">
      <c r="A5" s="19" t="s">
        <v>4</v>
      </c>
      <c r="B5" s="19">
        <v>5726</v>
      </c>
      <c r="C5" s="19" t="e">
        <f t="shared" ca="1" si="0"/>
        <v>#NAME?</v>
      </c>
      <c r="D5" s="18"/>
      <c r="E5" s="19" t="s">
        <v>23</v>
      </c>
      <c r="F5" s="19">
        <v>3500</v>
      </c>
      <c r="G5" s="19" t="s">
        <v>33</v>
      </c>
    </row>
    <row r="6" spans="1:7" ht="24" customHeight="1">
      <c r="A6" s="19" t="s">
        <v>5</v>
      </c>
      <c r="B6" s="19">
        <v>2005</v>
      </c>
      <c r="C6" s="19" t="e">
        <f t="shared" ca="1" si="0"/>
        <v>#NAME?</v>
      </c>
      <c r="D6" s="18"/>
      <c r="E6" s="19" t="s">
        <v>24</v>
      </c>
      <c r="F6" s="19">
        <v>5000</v>
      </c>
      <c r="G6" s="19" t="s">
        <v>25</v>
      </c>
    </row>
    <row r="7" spans="1:7" ht="24" customHeight="1">
      <c r="A7" s="19" t="s">
        <v>26</v>
      </c>
      <c r="B7" s="19">
        <v>3587</v>
      </c>
      <c r="C7" s="19" t="e">
        <f t="shared" ca="1" si="0"/>
        <v>#NAME?</v>
      </c>
      <c r="D7" s="18"/>
      <c r="E7" s="18"/>
      <c r="F7" s="18"/>
      <c r="G7" s="18"/>
    </row>
    <row r="8" spans="1:7" ht="24" customHeight="1">
      <c r="A8" s="19" t="s">
        <v>9</v>
      </c>
      <c r="B8" s="19">
        <v>3500</v>
      </c>
      <c r="C8" s="19" t="e">
        <f t="shared" ca="1" si="0"/>
        <v>#NAME?</v>
      </c>
      <c r="D8" s="18"/>
      <c r="E8" s="18"/>
      <c r="F8" s="18"/>
      <c r="G8" s="18"/>
    </row>
    <row r="9" spans="1:7" ht="24" customHeight="1">
      <c r="A9" s="20"/>
      <c r="B9" s="20"/>
      <c r="C9" s="20"/>
      <c r="D9" s="18"/>
      <c r="E9" s="18"/>
      <c r="F9" s="18"/>
      <c r="G9" s="18"/>
    </row>
    <row r="10" spans="1:7" ht="24" customHeight="1">
      <c r="A10" s="20"/>
      <c r="B10" s="20"/>
      <c r="C10" s="20"/>
      <c r="D10" s="18"/>
      <c r="E10" s="18"/>
      <c r="F10" s="18"/>
      <c r="G10" s="18"/>
    </row>
    <row r="11" spans="1:7">
      <c r="A11" s="16"/>
      <c r="B11" s="16"/>
      <c r="C11" s="16"/>
    </row>
    <row r="12" spans="1:7">
      <c r="A12" s="16"/>
      <c r="B12" s="16"/>
      <c r="C12" s="16"/>
    </row>
    <row r="13" spans="1:7">
      <c r="A13" s="16"/>
      <c r="B13" s="16"/>
      <c r="C13" s="16"/>
    </row>
    <row r="14" spans="1:7">
      <c r="A14" s="16"/>
      <c r="B14" s="16"/>
      <c r="C14" s="16"/>
    </row>
  </sheetData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A59F-E467-43C8-8EE7-639382CC0A4B}">
  <dimension ref="A1:L6"/>
  <sheetViews>
    <sheetView showGridLines="0" workbookViewId="0">
      <selection activeCell="I6" sqref="I6"/>
    </sheetView>
  </sheetViews>
  <sheetFormatPr defaultColWidth="9" defaultRowHeight="13.9"/>
  <cols>
    <col min="1" max="1" width="4.73046875" style="21" bestFit="1" customWidth="1"/>
    <col min="2" max="2" width="11.265625" style="21" customWidth="1"/>
    <col min="3" max="3" width="8.3984375" style="21" customWidth="1"/>
    <col min="4" max="4" width="9.59765625" style="21" customWidth="1"/>
    <col min="5" max="5" width="9.73046875" style="21" customWidth="1"/>
    <col min="6" max="8" width="6.3984375" style="21" customWidth="1"/>
    <col min="9" max="9" width="28.46484375" style="21" customWidth="1"/>
    <col min="10" max="16384" width="9" style="21"/>
  </cols>
  <sheetData>
    <row r="1" spans="1:12" ht="24" customHeight="1">
      <c r="A1" s="28" t="s">
        <v>55</v>
      </c>
      <c r="B1" s="28" t="s">
        <v>54</v>
      </c>
      <c r="C1" s="28" t="s">
        <v>53</v>
      </c>
      <c r="D1" s="28" t="s">
        <v>52</v>
      </c>
      <c r="E1" s="28" t="s">
        <v>51</v>
      </c>
      <c r="F1" s="28" t="s">
        <v>50</v>
      </c>
      <c r="G1" s="28" t="s">
        <v>49</v>
      </c>
      <c r="H1" s="28" t="s">
        <v>48</v>
      </c>
      <c r="I1" s="28" t="s">
        <v>47</v>
      </c>
      <c r="K1" s="26" t="s">
        <v>46</v>
      </c>
    </row>
    <row r="2" spans="1:12" ht="24" customHeight="1">
      <c r="A2" s="22">
        <v>1</v>
      </c>
      <c r="B2" s="25">
        <v>43342</v>
      </c>
      <c r="C2" s="24" t="s">
        <v>38</v>
      </c>
      <c r="D2" s="24" t="s">
        <v>40</v>
      </c>
      <c r="E2" s="24" t="s">
        <v>45</v>
      </c>
      <c r="F2" s="24">
        <v>8</v>
      </c>
      <c r="G2" s="24">
        <v>10</v>
      </c>
      <c r="H2" s="23">
        <f>F2*G2</f>
        <v>80</v>
      </c>
      <c r="I2" s="22" t="str">
        <f>IF(H2&gt;=30,"包邮","不包邮")</f>
        <v>包邮</v>
      </c>
      <c r="K2" s="26" t="s">
        <v>44</v>
      </c>
      <c r="L2" s="27"/>
    </row>
    <row r="3" spans="1:12" ht="24" customHeight="1">
      <c r="A3" s="22">
        <v>2</v>
      </c>
      <c r="B3" s="25">
        <v>43342</v>
      </c>
      <c r="C3" s="24" t="s">
        <v>36</v>
      </c>
      <c r="D3" s="24" t="s">
        <v>43</v>
      </c>
      <c r="E3" s="24" t="s">
        <v>42</v>
      </c>
      <c r="F3" s="24">
        <v>2</v>
      </c>
      <c r="G3" s="24">
        <v>7</v>
      </c>
      <c r="H3" s="23">
        <f>F3*G3</f>
        <v>14</v>
      </c>
      <c r="I3" s="22" t="str">
        <f>IF(H3&gt;=30,"包邮","不包邮")</f>
        <v>不包邮</v>
      </c>
      <c r="K3" s="26" t="s">
        <v>41</v>
      </c>
    </row>
    <row r="4" spans="1:12" ht="24" customHeight="1">
      <c r="A4" s="22">
        <v>3</v>
      </c>
      <c r="B4" s="25">
        <v>43342</v>
      </c>
      <c r="C4" s="24" t="s">
        <v>36</v>
      </c>
      <c r="D4" s="24" t="s">
        <v>40</v>
      </c>
      <c r="E4" s="24" t="s">
        <v>39</v>
      </c>
      <c r="F4" s="24">
        <v>5</v>
      </c>
      <c r="G4" s="24">
        <v>7</v>
      </c>
      <c r="H4" s="23">
        <f>F4*G4</f>
        <v>35</v>
      </c>
      <c r="I4" s="22" t="str">
        <f>IF(H4&gt;=30,"包邮","不包邮")</f>
        <v>包邮</v>
      </c>
    </row>
    <row r="5" spans="1:12" ht="24" customHeight="1">
      <c r="A5" s="22">
        <v>4</v>
      </c>
      <c r="B5" s="25">
        <v>43342</v>
      </c>
      <c r="C5" s="24" t="s">
        <v>38</v>
      </c>
      <c r="D5" s="24" t="s">
        <v>35</v>
      </c>
      <c r="E5" s="24" t="s">
        <v>37</v>
      </c>
      <c r="F5" s="24">
        <v>8</v>
      </c>
      <c r="G5" s="24">
        <v>15</v>
      </c>
      <c r="H5" s="23">
        <f>F5*G5</f>
        <v>120</v>
      </c>
      <c r="I5" s="22" t="str">
        <f>IF(H5&gt;=30,"包邮","不包邮")</f>
        <v>包邮</v>
      </c>
    </row>
    <row r="6" spans="1:12" ht="24" customHeight="1">
      <c r="A6" s="22">
        <v>5</v>
      </c>
      <c r="B6" s="25">
        <v>43342</v>
      </c>
      <c r="C6" s="24" t="s">
        <v>36</v>
      </c>
      <c r="D6" s="24" t="s">
        <v>35</v>
      </c>
      <c r="E6" s="24" t="s">
        <v>34</v>
      </c>
      <c r="F6" s="24">
        <v>1</v>
      </c>
      <c r="G6" s="24">
        <v>10</v>
      </c>
      <c r="H6" s="23">
        <f>F6*G6</f>
        <v>10</v>
      </c>
      <c r="I6" s="22" t="str">
        <f>IF(H6&gt;=30,"包邮","不包邮")</f>
        <v>不包邮</v>
      </c>
    </row>
  </sheetData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9857-A98B-485D-8F82-FF12D9C891BC}">
  <dimension ref="A1:L6"/>
  <sheetViews>
    <sheetView showGridLines="0" topLeftCell="F1" workbookViewId="0">
      <selection activeCell="K7" sqref="K7"/>
    </sheetView>
  </sheetViews>
  <sheetFormatPr defaultColWidth="9" defaultRowHeight="13.9"/>
  <cols>
    <col min="1" max="1" width="4.73046875" style="21" bestFit="1" customWidth="1"/>
    <col min="2" max="2" width="11.265625" style="21" customWidth="1"/>
    <col min="3" max="3" width="8.3984375" style="21" customWidth="1"/>
    <col min="4" max="4" width="9.59765625" style="21" customWidth="1"/>
    <col min="5" max="5" width="9.73046875" style="21" customWidth="1"/>
    <col min="6" max="8" width="6.3984375" style="21" customWidth="1"/>
    <col min="9" max="9" width="28.46484375" style="21" customWidth="1"/>
    <col min="10" max="10" width="9" style="21"/>
    <col min="11" max="11" width="18.1328125" style="21" bestFit="1" customWidth="1"/>
    <col min="12" max="16384" width="9" style="21"/>
  </cols>
  <sheetData>
    <row r="1" spans="1:12" ht="24" customHeight="1">
      <c r="A1" s="28" t="s">
        <v>55</v>
      </c>
      <c r="B1" s="28" t="s">
        <v>54</v>
      </c>
      <c r="C1" s="28" t="s">
        <v>53</v>
      </c>
      <c r="D1" s="28" t="s">
        <v>52</v>
      </c>
      <c r="E1" s="28" t="s">
        <v>51</v>
      </c>
      <c r="F1" s="28" t="s">
        <v>50</v>
      </c>
      <c r="G1" s="28" t="s">
        <v>49</v>
      </c>
      <c r="H1" s="28" t="s">
        <v>48</v>
      </c>
      <c r="I1" s="28" t="s">
        <v>47</v>
      </c>
      <c r="K1" s="29" t="s">
        <v>46</v>
      </c>
    </row>
    <row r="2" spans="1:12" ht="24" customHeight="1">
      <c r="A2" s="22">
        <v>1</v>
      </c>
      <c r="B2" s="25">
        <v>43342</v>
      </c>
      <c r="C2" s="24" t="s">
        <v>38</v>
      </c>
      <c r="D2" s="24" t="s">
        <v>40</v>
      </c>
      <c r="E2" s="24" t="s">
        <v>45</v>
      </c>
      <c r="F2" s="24">
        <v>8</v>
      </c>
      <c r="G2" s="24">
        <v>10</v>
      </c>
      <c r="H2" s="23">
        <f>F2*G2</f>
        <v>80</v>
      </c>
      <c r="I2" s="22" t="str">
        <f>IF(H2&gt;=30,"包邮","不包邮")</f>
        <v>包邮</v>
      </c>
      <c r="K2" s="29" t="s">
        <v>57</v>
      </c>
      <c r="L2" s="27"/>
    </row>
    <row r="3" spans="1:12" ht="24" customHeight="1">
      <c r="A3" s="22">
        <v>2</v>
      </c>
      <c r="B3" s="25">
        <v>43342</v>
      </c>
      <c r="C3" s="24" t="s">
        <v>36</v>
      </c>
      <c r="D3" s="24" t="s">
        <v>43</v>
      </c>
      <c r="E3" s="24" t="s">
        <v>42</v>
      </c>
      <c r="F3" s="24">
        <v>2</v>
      </c>
      <c r="G3" s="24">
        <v>7</v>
      </c>
      <c r="H3" s="23">
        <f>F3*G3</f>
        <v>14</v>
      </c>
      <c r="I3" s="22" t="str">
        <f>IF(H3&gt;=30,"包邮","不包邮")</f>
        <v>不包邮</v>
      </c>
      <c r="K3" s="29" t="s">
        <v>56</v>
      </c>
    </row>
    <row r="4" spans="1:12" ht="24" customHeight="1">
      <c r="A4" s="22">
        <v>3</v>
      </c>
      <c r="B4" s="25">
        <v>43342</v>
      </c>
      <c r="C4" s="24" t="s">
        <v>36</v>
      </c>
      <c r="D4" s="24" t="s">
        <v>40</v>
      </c>
      <c r="E4" s="24" t="s">
        <v>39</v>
      </c>
      <c r="F4" s="24">
        <v>5</v>
      </c>
      <c r="G4" s="24">
        <v>7</v>
      </c>
      <c r="H4" s="23">
        <f>F4*G4</f>
        <v>35</v>
      </c>
      <c r="I4" s="22" t="str">
        <f>IF(H4&gt;=30,"包邮","不包邮")</f>
        <v>包邮</v>
      </c>
    </row>
    <row r="5" spans="1:12" ht="24" customHeight="1">
      <c r="A5" s="22">
        <v>4</v>
      </c>
      <c r="B5" s="25">
        <v>43342</v>
      </c>
      <c r="C5" s="24" t="s">
        <v>38</v>
      </c>
      <c r="D5" s="24" t="s">
        <v>35</v>
      </c>
      <c r="E5" s="24" t="s">
        <v>37</v>
      </c>
      <c r="F5" s="24">
        <v>8</v>
      </c>
      <c r="G5" s="24">
        <v>15</v>
      </c>
      <c r="H5" s="23">
        <f>F5*G5</f>
        <v>120</v>
      </c>
      <c r="I5" s="22" t="str">
        <f>IF(H5&gt;=30,"包邮","不包邮")</f>
        <v>包邮</v>
      </c>
    </row>
    <row r="6" spans="1:12" ht="24" customHeight="1">
      <c r="A6" s="22">
        <v>5</v>
      </c>
      <c r="B6" s="25">
        <v>43342</v>
      </c>
      <c r="C6" s="24" t="s">
        <v>36</v>
      </c>
      <c r="D6" s="24" t="s">
        <v>35</v>
      </c>
      <c r="E6" s="24" t="s">
        <v>34</v>
      </c>
      <c r="F6" s="24">
        <v>1</v>
      </c>
      <c r="G6" s="24">
        <v>10</v>
      </c>
      <c r="H6" s="23">
        <f>F6*G6</f>
        <v>10</v>
      </c>
      <c r="I6" s="22" t="str">
        <f>IF(H6&gt;=30,"包邮","不包邮")</f>
        <v>不包邮</v>
      </c>
    </row>
  </sheetData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F16D-9DF8-4226-A5D2-2EBCBE575DCB}">
  <dimension ref="A1:L6"/>
  <sheetViews>
    <sheetView showGridLines="0" workbookViewId="0">
      <selection activeCell="L7" sqref="L7"/>
    </sheetView>
  </sheetViews>
  <sheetFormatPr defaultColWidth="9" defaultRowHeight="13.9"/>
  <cols>
    <col min="1" max="1" width="4.73046875" style="21" bestFit="1" customWidth="1"/>
    <col min="2" max="2" width="11.265625" style="21" customWidth="1"/>
    <col min="3" max="3" width="8.3984375" style="21" customWidth="1"/>
    <col min="4" max="4" width="9.59765625" style="21" customWidth="1"/>
    <col min="5" max="5" width="9.73046875" style="21" customWidth="1"/>
    <col min="6" max="8" width="6.3984375" style="21" customWidth="1"/>
    <col min="9" max="9" width="11.86328125" style="21" customWidth="1"/>
    <col min="10" max="16384" width="9" style="21"/>
  </cols>
  <sheetData>
    <row r="1" spans="1:12" ht="24" customHeight="1">
      <c r="A1" s="28" t="s">
        <v>55</v>
      </c>
      <c r="B1" s="28" t="s">
        <v>54</v>
      </c>
      <c r="C1" s="28" t="s">
        <v>53</v>
      </c>
      <c r="D1" s="28" t="s">
        <v>52</v>
      </c>
      <c r="E1" s="28" t="s">
        <v>51</v>
      </c>
      <c r="F1" s="28" t="s">
        <v>50</v>
      </c>
      <c r="G1" s="28" t="s">
        <v>49</v>
      </c>
      <c r="H1" s="28" t="s">
        <v>48</v>
      </c>
      <c r="I1" s="28" t="s">
        <v>47</v>
      </c>
      <c r="K1" s="26" t="s">
        <v>60</v>
      </c>
    </row>
    <row r="2" spans="1:12" ht="24" customHeight="1">
      <c r="A2" s="22">
        <v>1</v>
      </c>
      <c r="B2" s="25">
        <v>43342</v>
      </c>
      <c r="C2" s="24" t="s">
        <v>38</v>
      </c>
      <c r="D2" s="24" t="s">
        <v>40</v>
      </c>
      <c r="E2" s="24" t="s">
        <v>45</v>
      </c>
      <c r="F2" s="24">
        <v>1</v>
      </c>
      <c r="G2" s="24">
        <v>10</v>
      </c>
      <c r="H2" s="23">
        <f>F2*G2</f>
        <v>10</v>
      </c>
      <c r="I2" s="22" t="str">
        <f>IF(H2&gt;=30,"包邮","不包邮")</f>
        <v>不包邮</v>
      </c>
      <c r="K2" s="26" t="s">
        <v>59</v>
      </c>
      <c r="L2" s="27"/>
    </row>
    <row r="3" spans="1:12" ht="24" customHeight="1">
      <c r="A3" s="22">
        <v>2</v>
      </c>
      <c r="B3" s="25">
        <v>43342</v>
      </c>
      <c r="C3" s="24" t="s">
        <v>36</v>
      </c>
      <c r="D3" s="24" t="s">
        <v>43</v>
      </c>
      <c r="E3" s="24" t="s">
        <v>42</v>
      </c>
      <c r="F3" s="24">
        <v>2</v>
      </c>
      <c r="G3" s="24">
        <v>7</v>
      </c>
      <c r="H3" s="23">
        <f>F3*G3</f>
        <v>14</v>
      </c>
      <c r="I3" s="22" t="str">
        <f>IF(H3&gt;=30,"包邮","不包邮")</f>
        <v>不包邮</v>
      </c>
      <c r="K3" s="26" t="s">
        <v>58</v>
      </c>
    </row>
    <row r="4" spans="1:12" ht="24" customHeight="1">
      <c r="A4" s="22">
        <v>3</v>
      </c>
      <c r="B4" s="25">
        <v>43342</v>
      </c>
      <c r="C4" s="24" t="s">
        <v>36</v>
      </c>
      <c r="D4" s="24" t="s">
        <v>40</v>
      </c>
      <c r="E4" s="24" t="s">
        <v>39</v>
      </c>
      <c r="F4" s="24">
        <v>5</v>
      </c>
      <c r="G4" s="24">
        <v>7</v>
      </c>
      <c r="H4" s="23">
        <f>F4*G4</f>
        <v>35</v>
      </c>
      <c r="I4" s="22" t="str">
        <f>IF(H4&gt;=30,"包邮","不包邮")</f>
        <v>包邮</v>
      </c>
    </row>
    <row r="5" spans="1:12" ht="24" customHeight="1">
      <c r="A5" s="22">
        <v>4</v>
      </c>
      <c r="B5" s="25">
        <v>43342</v>
      </c>
      <c r="C5" s="24" t="s">
        <v>38</v>
      </c>
      <c r="D5" s="24" t="s">
        <v>35</v>
      </c>
      <c r="E5" s="24" t="s">
        <v>37</v>
      </c>
      <c r="F5" s="24">
        <v>8</v>
      </c>
      <c r="G5" s="24">
        <v>15</v>
      </c>
      <c r="H5" s="23">
        <f>F5*G5</f>
        <v>120</v>
      </c>
      <c r="I5" s="22" t="str">
        <f>IF(H5&gt;=30,"包邮","不包邮")</f>
        <v>包邮</v>
      </c>
    </row>
    <row r="6" spans="1:12" ht="24" customHeight="1">
      <c r="A6" s="22">
        <v>5</v>
      </c>
      <c r="B6" s="25">
        <v>43342</v>
      </c>
      <c r="C6" s="24" t="s">
        <v>36</v>
      </c>
      <c r="D6" s="24" t="s">
        <v>35</v>
      </c>
      <c r="E6" s="24" t="s">
        <v>34</v>
      </c>
      <c r="F6" s="24">
        <v>1</v>
      </c>
      <c r="G6" s="24">
        <v>10</v>
      </c>
      <c r="H6" s="23">
        <f>F6*G6</f>
        <v>10</v>
      </c>
      <c r="I6" s="22" t="str">
        <f>IF(H6&gt;=30,"包邮","不包邮")</f>
        <v>不包邮</v>
      </c>
    </row>
  </sheetData>
  <phoneticPr fontId="5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两类BUG</vt:lpstr>
      <vt:lpstr>1-日期错误</vt:lpstr>
      <vt:lpstr>2-除零错误</vt:lpstr>
      <vt:lpstr>3-查询错误</vt:lpstr>
      <vt:lpstr>4-引用错误</vt:lpstr>
      <vt:lpstr>5-名称错误</vt:lpstr>
      <vt:lpstr>公式失灵1</vt:lpstr>
      <vt:lpstr>公式失灵2</vt:lpstr>
      <vt:lpstr>公式失灵3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2020-02-01T02:10:34Z</dcterms:modified>
</cp:coreProperties>
</file>