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1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2.xml" ContentType="application/vnd.openxmlformats-officedocument.themeOverrid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7.xml" ContentType="application/vnd.openxmlformats-officedocument.drawing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8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【181006-新小白相关】\3-【表姐凌祯】-课程资源-上架用最终版\04-图表制作\02-制作进阶图表\"/>
    </mc:Choice>
  </mc:AlternateContent>
  <xr:revisionPtr revIDLastSave="0" documentId="13_ncr:1_{7B34106B-19F6-45D6-8F43-3847D2110595}" xr6:coauthVersionLast="37" xr6:coauthVersionMax="37" xr10:uidLastSave="{00000000-0000-0000-0000-000000000000}"/>
  <bookViews>
    <workbookView xWindow="0" yWindow="0" windowWidth="20760" windowHeight="11190" tabRatio="813" activeTab="1" xr2:uid="{FDE46362-204F-4ACA-9776-9F3E55A43AB4}"/>
  </bookViews>
  <sheets>
    <sheet name="数据源" sheetId="1" r:id="rId1"/>
    <sheet name="1-各地区业绩" sheetId="2" r:id="rId2"/>
    <sheet name="2-年度趋势" sheetId="3" r:id="rId3"/>
    <sheet name="3-销售渠道" sheetId="4" r:id="rId4"/>
    <sheet name="4-大区实际业绩与目标" sheetId="17" r:id="rId5"/>
    <sheet name="4-大区实际业绩与目标3" sheetId="11" r:id="rId6"/>
    <sheet name="TOBE" sheetId="16" r:id="rId7"/>
    <sheet name="5-各品牌业绩" sheetId="6" r:id="rId8"/>
    <sheet name="5-各品牌业绩 (2)" sheetId="12" r:id="rId9"/>
    <sheet name="6-业绩完成率" sheetId="7" r:id="rId10"/>
    <sheet name="6-业绩完成率 (2)" sheetId="13" r:id="rId11"/>
    <sheet name="7-新产品推广率" sheetId="10" r:id="rId12"/>
    <sheet name="7-新产品推广率 (2)" sheetId="14" r:id="rId13"/>
    <sheet name="7-新产品推广率 (3)" sheetId="18" r:id="rId14"/>
    <sheet name="彩蛋-Shift拖拽绘制图形" sheetId="15" r:id="rId15"/>
  </sheets>
  <definedNames>
    <definedName name="_xlnm._FilterDatabase" localSheetId="8" hidden="1">'5-各品牌业绩 (2)'!$A$2:$B$2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8" l="1"/>
  <c r="B11" i="17"/>
  <c r="B11" i="11"/>
  <c r="B5" i="13" l="1"/>
  <c r="C5" i="13" s="1"/>
  <c r="B5" i="7" l="1"/>
  <c r="C5" i="7" l="1"/>
  <c r="B14" i="6"/>
  <c r="H29" i="1"/>
</calcChain>
</file>

<file path=xl/sharedStrings.xml><?xml version="1.0" encoding="utf-8"?>
<sst xmlns="http://schemas.openxmlformats.org/spreadsheetml/2006/main" count="265" uniqueCount="110">
  <si>
    <t>销售城市</t>
    <phoneticPr fontId="3" type="noConversion"/>
  </si>
  <si>
    <t>销售业绩</t>
    <phoneticPr fontId="3" type="noConversion"/>
  </si>
  <si>
    <t>华北</t>
    <phoneticPr fontId="3" type="noConversion"/>
  </si>
  <si>
    <t>华东</t>
    <phoneticPr fontId="3" type="noConversion"/>
  </si>
  <si>
    <t>华南</t>
    <phoneticPr fontId="3" type="noConversion"/>
  </si>
  <si>
    <t>华中</t>
    <phoneticPr fontId="3" type="noConversion"/>
  </si>
  <si>
    <t>西南</t>
    <phoneticPr fontId="3" type="noConversion"/>
  </si>
  <si>
    <t>东北</t>
    <phoneticPr fontId="3" type="noConversion"/>
  </si>
  <si>
    <t>西北</t>
  </si>
  <si>
    <t>港澳台</t>
    <phoneticPr fontId="3" type="noConversion"/>
  </si>
  <si>
    <t>各大区销售业绩</t>
    <phoneticPr fontId="3" type="noConversion"/>
  </si>
  <si>
    <t>月份</t>
    <phoneticPr fontId="3" type="noConversion"/>
  </si>
  <si>
    <t>1月</t>
    <phoneticPr fontId="3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</si>
  <si>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</si>
  <si>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</si>
  <si>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</si>
  <si>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</si>
  <si>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</si>
  <si>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</si>
  <si>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</si>
  <si>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</si>
  <si>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</si>
  <si>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</si>
  <si>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</si>
  <si>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年度业绩销售趋势</t>
    <phoneticPr fontId="3" type="noConversion"/>
  </si>
  <si>
    <t>销售渠道</t>
    <phoneticPr fontId="3" type="noConversion"/>
  </si>
  <si>
    <t>比率</t>
    <phoneticPr fontId="3" type="noConversion"/>
  </si>
  <si>
    <t>厂家直销</t>
    <phoneticPr fontId="3" type="noConversion"/>
  </si>
  <si>
    <t>代理商</t>
    <phoneticPr fontId="3" type="noConversion"/>
  </si>
  <si>
    <t>线上电商</t>
    <phoneticPr fontId="3" type="noConversion"/>
  </si>
  <si>
    <t>赠品</t>
    <phoneticPr fontId="3" type="noConversion"/>
  </si>
  <si>
    <t>活动销售</t>
    <phoneticPr fontId="3" type="noConversion"/>
  </si>
  <si>
    <t>不同销售渠道业绩占比</t>
    <phoneticPr fontId="3" type="noConversion"/>
  </si>
  <si>
    <t>销售员</t>
    <phoneticPr fontId="3" type="noConversion"/>
  </si>
  <si>
    <t>预算值</t>
    <phoneticPr fontId="3" type="noConversion"/>
  </si>
  <si>
    <t>表姐</t>
    <phoneticPr fontId="3" type="noConversion"/>
  </si>
  <si>
    <t>凌祯</t>
    <phoneticPr fontId="3" type="noConversion"/>
  </si>
  <si>
    <t>张盛茗</t>
    <phoneticPr fontId="3" type="noConversion"/>
  </si>
  <si>
    <t>赵平一</t>
    <phoneticPr fontId="3" type="noConversion"/>
  </si>
  <si>
    <t>刘玉玉</t>
    <phoneticPr fontId="3" type="noConversion"/>
  </si>
  <si>
    <t>韩小贝</t>
    <phoneticPr fontId="3" type="noConversion"/>
  </si>
  <si>
    <t>王大刀</t>
    <phoneticPr fontId="3" type="noConversion"/>
  </si>
  <si>
    <t>陈果儿</t>
    <phoneticPr fontId="3" type="noConversion"/>
  </si>
  <si>
    <t>销售员业绩排名</t>
    <phoneticPr fontId="3" type="noConversion"/>
  </si>
  <si>
    <t>主要品牌</t>
    <phoneticPr fontId="3" type="noConversion"/>
  </si>
  <si>
    <t>苹果</t>
    <phoneticPr fontId="3" type="noConversion"/>
  </si>
  <si>
    <t>华为</t>
    <phoneticPr fontId="3" type="noConversion"/>
  </si>
  <si>
    <t>OPPO</t>
    <phoneticPr fontId="3" type="noConversion"/>
  </si>
  <si>
    <t>小米</t>
    <phoneticPr fontId="3" type="noConversion"/>
  </si>
  <si>
    <t>VIVO</t>
    <phoneticPr fontId="3" type="noConversion"/>
  </si>
  <si>
    <t>三星</t>
    <phoneticPr fontId="3" type="noConversion"/>
  </si>
  <si>
    <t>魅族</t>
    <phoneticPr fontId="3" type="noConversion"/>
  </si>
  <si>
    <t>诺基亚</t>
    <phoneticPr fontId="3" type="noConversion"/>
  </si>
  <si>
    <t>中兴</t>
    <phoneticPr fontId="3" type="noConversion"/>
  </si>
  <si>
    <t>其他</t>
  </si>
  <si>
    <t>主要品牌业绩情况</t>
    <phoneticPr fontId="3" type="noConversion"/>
  </si>
  <si>
    <t>项目</t>
    <phoneticPr fontId="3" type="noConversion"/>
  </si>
  <si>
    <t>业绩完成率</t>
    <phoneticPr fontId="3" type="noConversion"/>
  </si>
  <si>
    <t>未完成</t>
  </si>
  <si>
    <t>1月</t>
  </si>
  <si>
    <t>新产品推广覆盖情况</t>
    <phoneticPr fontId="3" type="noConversion"/>
  </si>
  <si>
    <t>普通膜</t>
    <phoneticPr fontId="3" type="noConversion"/>
  </si>
  <si>
    <t>高清膜</t>
    <phoneticPr fontId="3" type="noConversion"/>
  </si>
  <si>
    <t>新产品覆盖率%</t>
    <phoneticPr fontId="3" type="noConversion"/>
  </si>
  <si>
    <t>完成比率</t>
    <phoneticPr fontId="3" type="noConversion"/>
  </si>
  <si>
    <t>未完成比率</t>
    <phoneticPr fontId="3" type="noConversion"/>
  </si>
  <si>
    <t>完成率</t>
    <phoneticPr fontId="3" type="noConversion"/>
  </si>
  <si>
    <t>图表区</t>
    <phoneticPr fontId="3" type="noConversion"/>
  </si>
  <si>
    <t>图表标题</t>
    <phoneticPr fontId="3" type="noConversion"/>
  </si>
  <si>
    <t>绘图区域</t>
    <phoneticPr fontId="3" type="noConversion"/>
  </si>
  <si>
    <t>坐标轴（横、纵）</t>
    <phoneticPr fontId="3" type="noConversion"/>
  </si>
  <si>
    <t>坐标轴标题</t>
    <phoneticPr fontId="3" type="noConversion"/>
  </si>
  <si>
    <t>数据标签</t>
    <phoneticPr fontId="3" type="noConversion"/>
  </si>
  <si>
    <t>趋势线</t>
    <phoneticPr fontId="3" type="noConversion"/>
  </si>
  <si>
    <t>网格线</t>
    <phoneticPr fontId="3" type="noConversion"/>
  </si>
  <si>
    <t>数据系列</t>
    <phoneticPr fontId="3" type="noConversion"/>
  </si>
  <si>
    <t>其他</t>
    <phoneticPr fontId="3" type="noConversion"/>
  </si>
  <si>
    <t>图例</t>
    <phoneticPr fontId="3" type="noConversion"/>
  </si>
  <si>
    <t>图表元素</t>
    <phoneticPr fontId="3" type="noConversion"/>
  </si>
  <si>
    <t>销售大区</t>
    <phoneticPr fontId="3" type="noConversion"/>
  </si>
  <si>
    <t>类别</t>
    <phoneticPr fontId="3" type="noConversion"/>
  </si>
  <si>
    <t>实际完成</t>
    <phoneticPr fontId="3" type="noConversion"/>
  </si>
  <si>
    <t>金额（万元）</t>
    <phoneticPr fontId="3" type="noConversion"/>
  </si>
  <si>
    <t>销售业绩完成率</t>
    <phoneticPr fontId="3" type="noConversion"/>
  </si>
  <si>
    <t>实际业绩</t>
    <phoneticPr fontId="3" type="noConversion"/>
  </si>
  <si>
    <t>业绩目标</t>
    <phoneticPr fontId="3" type="noConversion"/>
  </si>
  <si>
    <t>华北</t>
  </si>
  <si>
    <t>华东</t>
  </si>
  <si>
    <t>华南</t>
  </si>
  <si>
    <t>华中</t>
  </si>
  <si>
    <t>西南</t>
  </si>
  <si>
    <t>东北</t>
  </si>
  <si>
    <t>港澳台</t>
  </si>
  <si>
    <t>各大区业绩目标完成情况</t>
    <phoneticPr fontId="3" type="noConversion"/>
  </si>
  <si>
    <t>整体达标率</t>
    <phoneticPr fontId="3" type="noConversion"/>
  </si>
  <si>
    <t>部门</t>
    <phoneticPr fontId="3" type="noConversion"/>
  </si>
  <si>
    <t>市场部</t>
    <phoneticPr fontId="3" type="noConversion"/>
  </si>
  <si>
    <t>研发部</t>
    <phoneticPr fontId="3" type="noConversion"/>
  </si>
  <si>
    <t>技术部</t>
    <phoneticPr fontId="3" type="noConversion"/>
  </si>
  <si>
    <t>生产部</t>
    <phoneticPr fontId="3" type="noConversion"/>
  </si>
  <si>
    <t>产品名称</t>
    <phoneticPr fontId="3" type="noConversion"/>
  </si>
  <si>
    <t>钢化膜</t>
    <phoneticPr fontId="3" type="noConversion"/>
  </si>
  <si>
    <t>手机套</t>
    <phoneticPr fontId="3" type="noConversion"/>
  </si>
  <si>
    <t>挂绳</t>
    <phoneticPr fontId="3" type="noConversion"/>
  </si>
  <si>
    <t>实际成本与销售收入</t>
    <phoneticPr fontId="3" type="noConversion"/>
  </si>
  <si>
    <t>成本</t>
    <phoneticPr fontId="3" type="noConversion"/>
  </si>
  <si>
    <t>收入</t>
    <phoneticPr fontId="3" type="noConversion"/>
  </si>
  <si>
    <t>近两年费用对比</t>
    <phoneticPr fontId="3" type="noConversion"/>
  </si>
  <si>
    <t>今年</t>
    <phoneticPr fontId="3" type="noConversion"/>
  </si>
  <si>
    <t>去年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</si>
</sst>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3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rgb="FF217346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color indexed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0A081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9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4" fillId="0" borderId="0" xfId="1" applyNumberFormat="1" applyFont="1" applyFill="1" applyAlignment="1">
      <alignment horizontal="left" vertical="center"/>
    </xf>
    <xf numFmtId="0" fontId="7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9" fontId="10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0" fontId="4" fillId="0" borderId="1" xfId="1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FF05C4"/>
      <color rgb="FFFF69FA"/>
      <color rgb="FFA92A54"/>
      <color rgb="FF9898FE"/>
      <color rgb="FFC4C1BB"/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r>
              <a:rPr lang="zh-CN"/>
              <a:t>各大区销售业绩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817484352917423"/>
          <c:y val="0.15919402382394507"/>
          <c:w val="0.83685775703376442"/>
          <c:h val="0.73747272360185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'1-各地区业绩'!$B$2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solidFill>
              <a:srgbClr val="9898FE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A92A54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22-4543-98F5-9F74BB016DBD}"/>
              </c:ext>
            </c:extLst>
          </c:dPt>
          <c:dPt>
            <c:idx val="3"/>
            <c:invertIfNegative val="0"/>
            <c:bubble3D val="0"/>
            <c:spPr>
              <a:solidFill>
                <a:srgbClr val="A92A54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22-4543-98F5-9F74BB016DBD}"/>
              </c:ext>
            </c:extLst>
          </c:dPt>
          <c:dPt>
            <c:idx val="5"/>
            <c:invertIfNegative val="0"/>
            <c:bubble3D val="0"/>
            <c:spPr>
              <a:solidFill>
                <a:srgbClr val="A92A54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D22-4543-98F5-9F74BB016DBD}"/>
              </c:ext>
            </c:extLst>
          </c:dPt>
          <c:dPt>
            <c:idx val="7"/>
            <c:invertIfNegative val="0"/>
            <c:bubble3D val="0"/>
            <c:spPr>
              <a:solidFill>
                <a:srgbClr val="A92A54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D22-4543-98F5-9F74BB016D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'1-各地区业绩'!$A$3:$A$10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'1-各地区业绩'!$B$3:$B$10</c:f>
              <c:numCache>
                <c:formatCode>General</c:formatCode>
                <c:ptCount val="8"/>
                <c:pt idx="0">
                  <c:v>29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D22-4543-98F5-9F74BB016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508736"/>
        <c:axId val="430508408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430508736"/>
        <c:crosses val="autoZero"/>
        <c:crossBetween val="between"/>
      </c:valAx>
      <c:spPr>
        <a:solidFill>
          <a:srgbClr val="C4C1BB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宋体" panose="02010600030101010101" pitchFamily="2" charset="-122"/>
          <a:ea typeface="宋体" panose="02010600030101010101" pitchFamily="2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6006534539955412E-2"/>
          <c:y val="1.97044334975369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7458572921811267E-2"/>
          <c:y val="0.15437466868365593"/>
          <c:w val="0.9478595010119153"/>
          <c:h val="0.576672226316538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'1-各地区业绩'!$B$2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'1-各地区业绩'!$A$3:$A$10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'1-各地区业绩'!$B$3:$B$10</c:f>
              <c:numCache>
                <c:formatCode>General</c:formatCode>
                <c:ptCount val="8"/>
                <c:pt idx="0">
                  <c:v>29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E-4110-A2B5-1C7759F8D1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55429736"/>
        <c:axId val="555430720"/>
      </c:barChart>
      <c:catAx>
        <c:axId val="555429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55430720"/>
        <c:crosses val="autoZero"/>
        <c:auto val="1"/>
        <c:lblAlgn val="ctr"/>
        <c:lblOffset val="100"/>
        <c:noMultiLvlLbl val="0"/>
      </c:catAx>
      <c:valAx>
        <c:axId val="5554307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55429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年度业绩销售趋势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20886446886446886"/>
          <c:w val="0.96003718285214346"/>
          <c:h val="0.56799941673957421"/>
        </c:manualLayout>
      </c:layout>
      <c:lineChart>
        <c:grouping val="standard"/>
        <c:varyColors val="0"/>
        <c:ser>
          <c:idx val="0"/>
          <c:order val="0"/>
          <c:tx>
            <c:strRef>
              <c:f>'2-年度趋势'!$B$2</c:f>
              <c:strCache>
                <c:ptCount val="1"/>
                <c:pt idx="0">
                  <c:v>销售业绩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'2-年度趋势'!$A$3:$A$14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'2-年度趋势'!$B$3:$B$14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11</c:v>
                </c:pt>
                <c:pt idx="9">
                  <c:v>13</c:v>
                </c:pt>
                <c:pt idx="10">
                  <c:v>19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61-4079-8994-436127B44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508736"/>
        <c:axId val="430508408"/>
      </c:line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年度业绩销售趋势</a:t>
            </a:r>
          </a:p>
        </c:rich>
      </c:tx>
      <c:layout>
        <c:manualLayout>
          <c:xMode val="edge"/>
          <c:yMode val="edge"/>
          <c:x val="0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856512141280353E-2"/>
          <c:y val="0.1256429969318954"/>
          <c:w val="0.90286975717439288"/>
          <c:h val="0.65376297292329133"/>
        </c:manualLayout>
      </c:layout>
      <c:lineChart>
        <c:grouping val="standard"/>
        <c:varyColors val="0"/>
        <c:ser>
          <c:idx val="0"/>
          <c:order val="0"/>
          <c:tx>
            <c:strRef>
              <c:f>'2-年度趋势'!$B$2</c:f>
              <c:strCache>
                <c:ptCount val="1"/>
                <c:pt idx="0">
                  <c:v>销售业绩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'2-年度趋势'!$A$3:$A$14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'2-年度趋势'!$B$3:$B$14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11</c:v>
                </c:pt>
                <c:pt idx="9">
                  <c:v>13</c:v>
                </c:pt>
                <c:pt idx="10">
                  <c:v>19</c:v>
                </c:pt>
                <c:pt idx="11">
                  <c:v>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4BD-4DDE-8569-F272AF793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403168"/>
        <c:axId val="555411696"/>
      </c:lineChart>
      <c:catAx>
        <c:axId val="55540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55411696"/>
        <c:crosses val="autoZero"/>
        <c:auto val="1"/>
        <c:lblAlgn val="ctr"/>
        <c:lblOffset val="100"/>
        <c:noMultiLvlLbl val="0"/>
      </c:catAx>
      <c:valAx>
        <c:axId val="5554116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5540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渠道销售额占比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3685120629271189"/>
          <c:y val="0.18459238049789231"/>
          <c:w val="0.7038238950781307"/>
          <c:h val="0.57407858108645515"/>
        </c:manualLayout>
      </c:layout>
      <c:pieChart>
        <c:varyColors val="1"/>
        <c:ser>
          <c:idx val="0"/>
          <c:order val="0"/>
          <c:tx>
            <c:strRef>
              <c:f>'3-销售渠道'!$B$3:$B$7</c:f>
              <c:strCache>
                <c:ptCount val="5"/>
                <c:pt idx="0">
                  <c:v>17%</c:v>
                </c:pt>
                <c:pt idx="1">
                  <c:v>30%</c:v>
                </c:pt>
                <c:pt idx="2">
                  <c:v>25%</c:v>
                </c:pt>
                <c:pt idx="3">
                  <c:v>7%</c:v>
                </c:pt>
                <c:pt idx="4">
                  <c:v>21%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EC-47FC-AFA7-0AD8FD0886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EC-47FC-AFA7-0AD8FD0886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AEC-47FC-AFA7-0AD8FD0886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AEC-47FC-AFA7-0AD8FD0886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AEC-47FC-AFA7-0AD8FD0886B6}"/>
              </c:ext>
            </c:extLst>
          </c:dPt>
          <c:dLbls>
            <c:dLbl>
              <c:idx val="0"/>
              <c:layout>
                <c:manualLayout>
                  <c:x val="-1.6594914799736873E-2"/>
                  <c:y val="6.6563137941090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170798696602547"/>
                      <c:h val="0.114074074074074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AEC-47FC-AFA7-0AD8FD0886B6}"/>
                </c:ext>
              </c:extLst>
            </c:dLbl>
            <c:dLbl>
              <c:idx val="1"/>
              <c:layout>
                <c:manualLayout>
                  <c:x val="-9.3009271673858101E-4"/>
                  <c:y val="7.622033988175720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615083331301851"/>
                      <c:h val="0.114074074074074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9AEC-47FC-AFA7-0AD8FD0886B6}"/>
                </c:ext>
              </c:extLst>
            </c:dLbl>
            <c:dLbl>
              <c:idx val="2"/>
              <c:layout>
                <c:manualLayout>
                  <c:x val="-1.421808342068696E-2"/>
                  <c:y val="-4.245963572735238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6394237098071719"/>
                      <c:h val="0.114074074074074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9AEC-47FC-AFA7-0AD8FD0886B6}"/>
                </c:ext>
              </c:extLst>
            </c:dLbl>
            <c:dLbl>
              <c:idx val="3"/>
              <c:layout>
                <c:manualLayout>
                  <c:x val="0"/>
                  <c:y val="2.774994034836616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AEC-47FC-AFA7-0AD8FD0886B6}"/>
                </c:ext>
              </c:extLst>
            </c:dLbl>
            <c:dLbl>
              <c:idx val="4"/>
              <c:layout>
                <c:manualLayout>
                  <c:x val="-7.8083583205350235E-3"/>
                  <c:y val="6.130915453750095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963896540796175"/>
                      <c:h val="0.114074074074074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9AEC-47FC-AFA7-0AD8FD0886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'3-销售渠道'!$A$3:$A$7</c:f>
              <c:strCache>
                <c:ptCount val="5"/>
                <c:pt idx="0">
                  <c:v>厂家直销</c:v>
                </c:pt>
                <c:pt idx="1">
                  <c:v>代理商</c:v>
                </c:pt>
                <c:pt idx="2">
                  <c:v>线上电商</c:v>
                </c:pt>
                <c:pt idx="3">
                  <c:v>赠品</c:v>
                </c:pt>
                <c:pt idx="4">
                  <c:v>活动销售</c:v>
                </c:pt>
              </c:strCache>
            </c:strRef>
          </c:cat>
          <c:val>
            <c:numRef>
              <c:f>'3-销售渠道'!$B$3:$B$7</c:f>
              <c:numCache>
                <c:formatCode>0%</c:formatCode>
                <c:ptCount val="5"/>
                <c:pt idx="0">
                  <c:v>0.17</c:v>
                </c:pt>
                <c:pt idx="1">
                  <c:v>0.3</c:v>
                </c:pt>
                <c:pt idx="2">
                  <c:v>0.25</c:v>
                </c:pt>
                <c:pt idx="3">
                  <c:v>7.0000000000000007E-2</c:v>
                </c:pt>
                <c:pt idx="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AEC-47FC-AFA7-0AD8FD088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各大区业绩目标完成情况</a:t>
            </a:r>
          </a:p>
        </c:rich>
      </c:tx>
      <c:layout>
        <c:manualLayout>
          <c:xMode val="edge"/>
          <c:yMode val="edge"/>
          <c:x val="2.851414406532516E-3"/>
          <c:y val="2.1043771043771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252747252747253"/>
          <c:w val="0.89115644138439343"/>
          <c:h val="0.5446523030774999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'4-大区实际业绩与目标'!$C$2</c:f>
              <c:strCache>
                <c:ptCount val="1"/>
                <c:pt idx="0">
                  <c:v>业绩目标</c:v>
                </c:pt>
              </c:strCache>
            </c:strRef>
          </c:tx>
          <c:spPr>
            <a:solidFill>
              <a:srgbClr val="259DFB">
                <a:alpha val="55000"/>
              </a:srgbClr>
            </a:solidFill>
            <a:ln>
              <a:noFill/>
            </a:ln>
            <a:effectLst/>
          </c:spPr>
          <c:invertIfNegative val="0"/>
          <c:cat>
            <c:strRef>
              <c:f>'4-大区实际业绩与目标'!$A$3:$A$10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'4-大区实际业绩与目标'!$C$3:$C$10</c:f>
              <c:numCache>
                <c:formatCode>General</c:formatCode>
                <c:ptCount val="8"/>
                <c:pt idx="0">
                  <c:v>30</c:v>
                </c:pt>
                <c:pt idx="1">
                  <c:v>30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20</c:v>
                </c:pt>
                <c:pt idx="6">
                  <c:v>15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C-4557-BBD2-1347704E4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overlap val="-27"/>
        <c:axId val="430508736"/>
        <c:axId val="430508408"/>
      </c:barChart>
      <c:barChart>
        <c:barDir val="col"/>
        <c:grouping val="clustered"/>
        <c:varyColors val="0"/>
        <c:ser>
          <c:idx val="0"/>
          <c:order val="0"/>
          <c:tx>
            <c:strRef>
              <c:f>'4-大区实际业绩与目标'!$B$2</c:f>
              <c:strCache>
                <c:ptCount val="1"/>
                <c:pt idx="0">
                  <c:v>实际业绩</c:v>
                </c:pt>
              </c:strCache>
            </c:strRef>
          </c:tx>
          <c:spPr>
            <a:gradFill>
              <a:gsLst>
                <a:gs pos="0">
                  <a:srgbClr val="FF69FA"/>
                </a:gs>
                <a:gs pos="100000">
                  <a:srgbClr val="FF05C4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'4-大区实际业绩与目标'!$A$3:$A$10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'4-大区实际业绩与目标'!$B$3:$B$10</c:f>
              <c:numCache>
                <c:formatCode>General</c:formatCode>
                <c:ptCount val="8"/>
                <c:pt idx="0">
                  <c:v>30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3C-4557-BBD2-1347704E4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374392"/>
        <c:axId val="586373080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valAx>
        <c:axId val="58637308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86374392"/>
        <c:crosses val="max"/>
        <c:crossBetween val="between"/>
      </c:valAx>
      <c:catAx>
        <c:axId val="586374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6373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644794400699"/>
          <c:y val="0.18265595588430231"/>
          <c:w val="0.24394466316710411"/>
          <c:h val="0.119603913147220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82202902545437E-2"/>
          <c:y val="5.3724053724053727E-2"/>
          <c:w val="0.94235594194909122"/>
          <c:h val="0.851683539557555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'4-大区实际业绩与目标'!$B$2</c:f>
              <c:strCache>
                <c:ptCount val="1"/>
                <c:pt idx="0">
                  <c:v>实际业绩</c:v>
                </c:pt>
              </c:strCache>
            </c:strRef>
          </c:tx>
          <c:spPr>
            <a:gradFill>
              <a:gsLst>
                <a:gs pos="0">
                  <a:srgbClr val="FF69FA"/>
                </a:gs>
                <a:gs pos="100000">
                  <a:srgbClr val="FF05C4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'4-大区实际业绩与目标'!$A$3:$A$10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'4-大区实际业绩与目标'!$B$3:$B$10</c:f>
              <c:numCache>
                <c:formatCode>General</c:formatCode>
                <c:ptCount val="8"/>
                <c:pt idx="0">
                  <c:v>30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7C-48B3-AE98-E72DE076DA2F}"/>
            </c:ext>
          </c:extLst>
        </c:ser>
        <c:ser>
          <c:idx val="1"/>
          <c:order val="1"/>
          <c:tx>
            <c:strRef>
              <c:f>'4-大区实际业绩与目标'!$C$2</c:f>
              <c:strCache>
                <c:ptCount val="1"/>
                <c:pt idx="0">
                  <c:v>业绩目标</c:v>
                </c:pt>
              </c:strCache>
            </c:strRef>
          </c:tx>
          <c:spPr>
            <a:solidFill>
              <a:srgbClr val="259DFB">
                <a:alpha val="66000"/>
              </a:srgbClr>
            </a:solidFill>
            <a:ln>
              <a:noFill/>
            </a:ln>
            <a:effectLst/>
          </c:spPr>
          <c:invertIfNegative val="0"/>
          <c:cat>
            <c:strRef>
              <c:f>'4-大区实际业绩与目标'!$A$3:$A$10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'4-大区实际业绩与目标'!$C$3:$C$10</c:f>
              <c:numCache>
                <c:formatCode>General</c:formatCode>
                <c:ptCount val="8"/>
                <c:pt idx="0">
                  <c:v>30</c:v>
                </c:pt>
                <c:pt idx="1">
                  <c:v>30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20</c:v>
                </c:pt>
                <c:pt idx="6">
                  <c:v>15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7C-48B3-AE98-E72DE076D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7008136"/>
        <c:axId val="587010760"/>
      </c:barChart>
      <c:catAx>
        <c:axId val="587008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87010760"/>
        <c:crosses val="autoZero"/>
        <c:auto val="1"/>
        <c:lblAlgn val="ctr"/>
        <c:lblOffset val="100"/>
        <c:noMultiLvlLbl val="0"/>
      </c:catAx>
      <c:valAx>
        <c:axId val="5870107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87008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721417892758414"/>
          <c:y val="5.7815689705453398E-4"/>
          <c:w val="0.36278564799953006"/>
          <c:h val="0.248894356955380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9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>
              <a:lumMod val="95000"/>
            </a:schemeClr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'4-大区实际业绩与目标3'!$C$2</c:f>
              <c:strCache>
                <c:ptCount val="1"/>
                <c:pt idx="0">
                  <c:v>业绩目标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'4-大区实际业绩与目标3'!$A$3:$A$10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'4-大区实际业绩与目标3'!$C$3:$C$10</c:f>
              <c:numCache>
                <c:formatCode>General</c:formatCode>
                <c:ptCount val="8"/>
                <c:pt idx="0">
                  <c:v>30</c:v>
                </c:pt>
                <c:pt idx="1">
                  <c:v>30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20</c:v>
                </c:pt>
                <c:pt idx="6">
                  <c:v>15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CB-4F8C-84E2-203738352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9"/>
        <c:overlap val="-27"/>
        <c:axId val="545399696"/>
        <c:axId val="545398056"/>
      </c:barChart>
      <c:barChart>
        <c:barDir val="col"/>
        <c:grouping val="clustered"/>
        <c:varyColors val="0"/>
        <c:ser>
          <c:idx val="0"/>
          <c:order val="0"/>
          <c:tx>
            <c:strRef>
              <c:f>'4-大区实际业绩与目标3'!$B$2</c:f>
              <c:strCache>
                <c:ptCount val="1"/>
                <c:pt idx="0">
                  <c:v>实际业绩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'4-大区实际业绩与目标3'!$A$3:$A$10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'4-大区实际业绩与目标3'!$B$3:$B$10</c:f>
              <c:numCache>
                <c:formatCode>General</c:formatCode>
                <c:ptCount val="8"/>
                <c:pt idx="0">
                  <c:v>30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CB-4F8C-84E2-203738352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4"/>
        <c:overlap val="-27"/>
        <c:axId val="545419048"/>
        <c:axId val="545411176"/>
      </c:barChart>
      <c:catAx>
        <c:axId val="54539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45398056"/>
        <c:crosses val="autoZero"/>
        <c:auto val="1"/>
        <c:lblAlgn val="ctr"/>
        <c:lblOffset val="100"/>
        <c:noMultiLvlLbl val="0"/>
      </c:catAx>
      <c:valAx>
        <c:axId val="54539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45399696"/>
        <c:crosses val="autoZero"/>
        <c:crossBetween val="between"/>
      </c:valAx>
      <c:valAx>
        <c:axId val="5454111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45419048"/>
        <c:crosses val="max"/>
        <c:crossBetween val="between"/>
      </c:valAx>
      <c:catAx>
        <c:axId val="545419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45411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近两年费用对比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TOBE!$C$2</c:f>
              <c:strCache>
                <c:ptCount val="1"/>
                <c:pt idx="0">
                  <c:v>去年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TOBE!$A$3:$A$6</c:f>
              <c:strCache>
                <c:ptCount val="4"/>
                <c:pt idx="0">
                  <c:v>市场部</c:v>
                </c:pt>
                <c:pt idx="1">
                  <c:v>研发部</c:v>
                </c:pt>
                <c:pt idx="2">
                  <c:v>技术部</c:v>
                </c:pt>
                <c:pt idx="3">
                  <c:v>生产部</c:v>
                </c:pt>
              </c:strCache>
            </c:strRef>
          </c:cat>
          <c:val>
            <c:numRef>
              <c:f>TOBE!$C$3:$C$6</c:f>
              <c:numCache>
                <c:formatCode>General</c:formatCode>
                <c:ptCount val="4"/>
                <c:pt idx="0">
                  <c:v>25</c:v>
                </c:pt>
                <c:pt idx="1">
                  <c:v>33</c:v>
                </c:pt>
                <c:pt idx="2">
                  <c:v>20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CB-4F8C-84E2-203738352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9"/>
        <c:overlap val="-27"/>
        <c:axId val="545399696"/>
        <c:axId val="545398056"/>
      </c:barChart>
      <c:barChart>
        <c:barDir val="col"/>
        <c:grouping val="clustered"/>
        <c:varyColors val="0"/>
        <c:ser>
          <c:idx val="0"/>
          <c:order val="0"/>
          <c:tx>
            <c:strRef>
              <c:f>TOBE!$B$2</c:f>
              <c:strCache>
                <c:ptCount val="1"/>
                <c:pt idx="0">
                  <c:v>今年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TOBE!$A$3:$A$6</c:f>
              <c:strCache>
                <c:ptCount val="4"/>
                <c:pt idx="0">
                  <c:v>市场部</c:v>
                </c:pt>
                <c:pt idx="1">
                  <c:v>研发部</c:v>
                </c:pt>
                <c:pt idx="2">
                  <c:v>技术部</c:v>
                </c:pt>
                <c:pt idx="3">
                  <c:v>生产部</c:v>
                </c:pt>
              </c:strCache>
            </c:strRef>
          </c:cat>
          <c:val>
            <c:numRef>
              <c:f>TOBE!$B$3:$B$6</c:f>
              <c:numCache>
                <c:formatCode>General</c:formatCode>
                <c:ptCount val="4"/>
                <c:pt idx="0">
                  <c:v>30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CB-4F8C-84E2-203738352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4"/>
        <c:overlap val="-27"/>
        <c:axId val="545419048"/>
        <c:axId val="545411176"/>
      </c:barChart>
      <c:catAx>
        <c:axId val="54539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45398056"/>
        <c:crosses val="autoZero"/>
        <c:auto val="1"/>
        <c:lblAlgn val="ctr"/>
        <c:lblOffset val="100"/>
        <c:noMultiLvlLbl val="0"/>
      </c:catAx>
      <c:valAx>
        <c:axId val="54539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45399696"/>
        <c:crosses val="autoZero"/>
        <c:crossBetween val="between"/>
      </c:valAx>
      <c:valAx>
        <c:axId val="5454111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45419048"/>
        <c:crosses val="max"/>
        <c:crossBetween val="between"/>
      </c:valAx>
      <c:catAx>
        <c:axId val="545419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45411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实际成本与销售收入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TOBE!$J$2</c:f>
              <c:strCache>
                <c:ptCount val="1"/>
                <c:pt idx="0">
                  <c:v>收入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TOBE!$H$3:$H$6</c:f>
              <c:strCache>
                <c:ptCount val="4"/>
                <c:pt idx="0">
                  <c:v>钢化膜</c:v>
                </c:pt>
                <c:pt idx="1">
                  <c:v>手机套</c:v>
                </c:pt>
                <c:pt idx="2">
                  <c:v>挂绳</c:v>
                </c:pt>
                <c:pt idx="3">
                  <c:v>普通膜</c:v>
                </c:pt>
              </c:strCache>
            </c:strRef>
          </c:cat>
          <c:val>
            <c:numRef>
              <c:f>TOBE!$J$3:$J$6</c:f>
              <c:numCache>
                <c:formatCode>General</c:formatCode>
                <c:ptCount val="4"/>
                <c:pt idx="0">
                  <c:v>30</c:v>
                </c:pt>
                <c:pt idx="1">
                  <c:v>33</c:v>
                </c:pt>
                <c:pt idx="2">
                  <c:v>20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CB-4F8C-84E2-203738352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9"/>
        <c:overlap val="-27"/>
        <c:axId val="545399696"/>
        <c:axId val="545398056"/>
      </c:barChart>
      <c:barChart>
        <c:barDir val="col"/>
        <c:grouping val="clustered"/>
        <c:varyColors val="0"/>
        <c:ser>
          <c:idx val="0"/>
          <c:order val="0"/>
          <c:tx>
            <c:strRef>
              <c:f>TOBE!$I$2</c:f>
              <c:strCache>
                <c:ptCount val="1"/>
                <c:pt idx="0">
                  <c:v>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TOBE!$H$3:$H$6</c:f>
              <c:strCache>
                <c:ptCount val="4"/>
                <c:pt idx="0">
                  <c:v>钢化膜</c:v>
                </c:pt>
                <c:pt idx="1">
                  <c:v>手机套</c:v>
                </c:pt>
                <c:pt idx="2">
                  <c:v>挂绳</c:v>
                </c:pt>
                <c:pt idx="3">
                  <c:v>普通膜</c:v>
                </c:pt>
              </c:strCache>
            </c:strRef>
          </c:cat>
          <c:val>
            <c:numRef>
              <c:f>TOBE!$I$3:$I$6</c:f>
              <c:numCache>
                <c:formatCode>General</c:formatCode>
                <c:ptCount val="4"/>
                <c:pt idx="0">
                  <c:v>18</c:v>
                </c:pt>
                <c:pt idx="1">
                  <c:v>27</c:v>
                </c:pt>
                <c:pt idx="2">
                  <c:v>8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CB-4F8C-84E2-203738352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4"/>
        <c:overlap val="-27"/>
        <c:axId val="545419048"/>
        <c:axId val="545411176"/>
      </c:barChart>
      <c:catAx>
        <c:axId val="54539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45398056"/>
        <c:crosses val="autoZero"/>
        <c:auto val="1"/>
        <c:lblAlgn val="ctr"/>
        <c:lblOffset val="100"/>
        <c:noMultiLvlLbl val="0"/>
      </c:catAx>
      <c:valAx>
        <c:axId val="54539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45399696"/>
        <c:crosses val="autoZero"/>
        <c:crossBetween val="between"/>
      </c:valAx>
      <c:valAx>
        <c:axId val="5454111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45419048"/>
        <c:crosses val="max"/>
        <c:crossBetween val="between"/>
      </c:valAx>
      <c:catAx>
        <c:axId val="545419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45411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主要品牌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472076704697627"/>
          <c:y val="0.20886446886446886"/>
          <c:w val="0.81510139803953074"/>
          <c:h val="0.750449924723876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'5-各品牌业绩'!$B$2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'5-各品牌业绩'!$A$3:$A$12</c:f>
              <c:strCache>
                <c:ptCount val="10"/>
                <c:pt idx="0">
                  <c:v>苹果</c:v>
                </c:pt>
                <c:pt idx="1">
                  <c:v>华为</c:v>
                </c:pt>
                <c:pt idx="2">
                  <c:v>OPPO</c:v>
                </c:pt>
                <c:pt idx="3">
                  <c:v>小米</c:v>
                </c:pt>
                <c:pt idx="4">
                  <c:v>VIVO</c:v>
                </c:pt>
                <c:pt idx="5">
                  <c:v>三星</c:v>
                </c:pt>
                <c:pt idx="6">
                  <c:v>魅族</c:v>
                </c:pt>
                <c:pt idx="7">
                  <c:v>诺基亚</c:v>
                </c:pt>
                <c:pt idx="8">
                  <c:v>中兴</c:v>
                </c:pt>
                <c:pt idx="9">
                  <c:v>其他</c:v>
                </c:pt>
              </c:strCache>
            </c:strRef>
          </c:cat>
          <c:val>
            <c:numRef>
              <c:f>'5-各品牌业绩'!$B$3:$B$12</c:f>
              <c:numCache>
                <c:formatCode>General</c:formatCode>
                <c:ptCount val="10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15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7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55-4350-93B7-B048A670C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0508736"/>
        <c:axId val="430508408"/>
      </c:barChart>
      <c:catAx>
        <c:axId val="4305087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3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'5-各品牌业绩 (2)'!$B$2</c:f>
              <c:strCache>
                <c:ptCount val="1"/>
                <c:pt idx="0">
                  <c:v>销售业绩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'5-各品牌业绩 (2)'!$A$3:$A$12</c:f>
              <c:strCache>
                <c:ptCount val="10"/>
                <c:pt idx="0">
                  <c:v>苹果</c:v>
                </c:pt>
                <c:pt idx="1">
                  <c:v>华为</c:v>
                </c:pt>
                <c:pt idx="2">
                  <c:v>OPPO</c:v>
                </c:pt>
                <c:pt idx="3">
                  <c:v>小米</c:v>
                </c:pt>
                <c:pt idx="4">
                  <c:v>VIVO</c:v>
                </c:pt>
                <c:pt idx="5">
                  <c:v>魅族</c:v>
                </c:pt>
                <c:pt idx="6">
                  <c:v>三星</c:v>
                </c:pt>
                <c:pt idx="7">
                  <c:v>诺基亚</c:v>
                </c:pt>
                <c:pt idx="8">
                  <c:v>中兴</c:v>
                </c:pt>
                <c:pt idx="9">
                  <c:v>其他</c:v>
                </c:pt>
              </c:strCache>
            </c:strRef>
          </c:cat>
          <c:val>
            <c:numRef>
              <c:f>'5-各品牌业绩 (2)'!$B$3:$B$12</c:f>
              <c:numCache>
                <c:formatCode>General</c:formatCode>
                <c:ptCount val="10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15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7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8-4C91-A23D-4EC454781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3903584"/>
        <c:axId val="583907848"/>
      </c:barChart>
      <c:catAx>
        <c:axId val="5839035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3907848"/>
        <c:crosses val="autoZero"/>
        <c:auto val="1"/>
        <c:lblAlgn val="ctr"/>
        <c:lblOffset val="100"/>
        <c:noMultiLvlLbl val="0"/>
      </c:catAx>
      <c:valAx>
        <c:axId val="583907848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58390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销售业绩完成率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1666666666666664E-2"/>
          <c:y val="0.21252747252747253"/>
          <c:w val="0.91093394575678044"/>
          <c:h val="0.66249741509584026"/>
        </c:manualLayout>
      </c:layout>
      <c:doughnutChart>
        <c:varyColors val="1"/>
        <c:ser>
          <c:idx val="0"/>
          <c:order val="0"/>
          <c:tx>
            <c:strRef>
              <c:f>'6-业绩完成率'!$B$4:$C$4</c:f>
              <c:strCache>
                <c:ptCount val="2"/>
                <c:pt idx="0">
                  <c:v>销售业绩完成率</c:v>
                </c:pt>
                <c:pt idx="1">
                  <c:v>未完成比率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75F-4789-B8B5-01990C6A0D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75F-4789-B8B5-01990C6A0DF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'6-业绩完成率'!$A$5</c:f>
              <c:strCache>
                <c:ptCount val="1"/>
                <c:pt idx="0">
                  <c:v>比率</c:v>
                </c:pt>
              </c:strCache>
            </c:strRef>
          </c:cat>
          <c:val>
            <c:numRef>
              <c:f>'6-业绩完成率'!$B$5:$C$5</c:f>
              <c:numCache>
                <c:formatCode>0%</c:formatCode>
                <c:ptCount val="2"/>
                <c:pt idx="0">
                  <c:v>0.82285714285714284</c:v>
                </c:pt>
                <c:pt idx="1">
                  <c:v>0.17714285714285716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5F-4789-B8B5-01990C6A0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销售业绩完成率</a:t>
            </a:r>
          </a:p>
        </c:rich>
      </c:tx>
      <c:layout>
        <c:manualLayout>
          <c:xMode val="edge"/>
          <c:yMode val="edge"/>
          <c:x val="2.0871234668298693E-2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202871706061281"/>
          <c:y val="0.22815333187129411"/>
          <c:w val="0.76031711002737301"/>
          <c:h val="0.54563936724623985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3E-467D-ABD7-97AB18B380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E3E-467D-ABD7-97AB18B380BB}"/>
              </c:ext>
            </c:extLst>
          </c:dPt>
          <c:cat>
            <c:strRef>
              <c:f>'6-业绩完成率 (2)'!$B$4:$C$4</c:f>
              <c:strCache>
                <c:ptCount val="2"/>
                <c:pt idx="0">
                  <c:v>销售业绩完成率</c:v>
                </c:pt>
                <c:pt idx="1">
                  <c:v>未完成比率</c:v>
                </c:pt>
              </c:strCache>
            </c:strRef>
          </c:cat>
          <c:val>
            <c:numRef>
              <c:f>'6-业绩完成率 (2)'!$B$5:$C$5</c:f>
              <c:numCache>
                <c:formatCode>0%</c:formatCode>
                <c:ptCount val="2"/>
                <c:pt idx="0">
                  <c:v>0.82285714285714284</c:v>
                </c:pt>
                <c:pt idx="1">
                  <c:v>0.17714285714285716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3E-467D-ABD7-97AB18B38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81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新产品市场推广</a:t>
            </a:r>
          </a:p>
        </c:rich>
      </c:tx>
      <c:layout>
        <c:manualLayout>
          <c:xMode val="edge"/>
          <c:yMode val="edge"/>
          <c:x val="3.663597135103875E-2"/>
          <c:y val="2.13665599492371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606057424640101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'7-新产品推广率'!$B$2</c:f>
              <c:strCache>
                <c:ptCount val="1"/>
                <c:pt idx="0">
                  <c:v>普通膜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6D62-4C65-938D-A9019E09A3DC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'7-新产品推广率'!$B$3:$B$14</c:f>
              <c:numCache>
                <c:formatCode>General</c:formatCode>
                <c:ptCount val="12"/>
                <c:pt idx="0">
                  <c:v>2.23</c:v>
                </c:pt>
                <c:pt idx="1">
                  <c:v>3.3</c:v>
                </c:pt>
                <c:pt idx="2">
                  <c:v>4.42</c:v>
                </c:pt>
                <c:pt idx="3">
                  <c:v>4.62</c:v>
                </c:pt>
                <c:pt idx="4">
                  <c:v>5.05</c:v>
                </c:pt>
                <c:pt idx="5">
                  <c:v>6.9</c:v>
                </c:pt>
                <c:pt idx="6">
                  <c:v>9.2200000000000006</c:v>
                </c:pt>
                <c:pt idx="7">
                  <c:v>9.9600000000000009</c:v>
                </c:pt>
                <c:pt idx="8">
                  <c:v>12.96</c:v>
                </c:pt>
                <c:pt idx="9">
                  <c:v>13.26</c:v>
                </c:pt>
                <c:pt idx="10">
                  <c:v>14.31</c:v>
                </c:pt>
                <c:pt idx="11">
                  <c:v>15.85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62-4C65-938D-A9019E09A3DC}"/>
            </c:ext>
          </c:extLst>
        </c:ser>
        <c:ser>
          <c:idx val="1"/>
          <c:order val="1"/>
          <c:tx>
            <c:strRef>
              <c:f>'7-新产品推广率'!$C$2</c:f>
              <c:strCache>
                <c:ptCount val="1"/>
                <c:pt idx="0">
                  <c:v>高清膜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6D62-4C65-938D-A9019E09A3DC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7</c:v>
                </c:pt>
                <c:pt idx="7">
                  <c:v>10</c:v>
                </c:pt>
                <c:pt idx="8">
                  <c:v>16</c:v>
                </c:pt>
                <c:pt idx="9">
                  <c:v>17.22</c:v>
                </c:pt>
                <c:pt idx="10">
                  <c:v>18.350000000000001</c:v>
                </c:pt>
                <c:pt idx="11">
                  <c:v>19.57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62-4C65-938D-A9019E09A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9"/>
        <c:overlap val="-29"/>
        <c:axId val="597415616"/>
        <c:axId val="425997488"/>
      </c:barChart>
      <c:lineChart>
        <c:grouping val="standard"/>
        <c:varyColors val="0"/>
        <c:ser>
          <c:idx val="2"/>
          <c:order val="2"/>
          <c:tx>
            <c:strRef>
              <c:f>'7-新产品推广率'!$D$2</c:f>
              <c:strCache>
                <c:ptCount val="1"/>
                <c:pt idx="0">
                  <c:v>新产品覆盖率%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'7-新产品推广率'!$D$3:$D$14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62-4C65-938D-A9019E09A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547240"/>
        <c:axId val="274710144"/>
      </c:lineChart>
      <c:catAx>
        <c:axId val="59741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25997488"/>
        <c:crosses val="autoZero"/>
        <c:auto val="1"/>
        <c:lblAlgn val="ctr"/>
        <c:lblOffset val="100"/>
        <c:noMultiLvlLbl val="0"/>
      </c:catAx>
      <c:valAx>
        <c:axId val="42599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97415616"/>
        <c:crosses val="autoZero"/>
        <c:crossBetween val="between"/>
      </c:valAx>
      <c:valAx>
        <c:axId val="27471014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94547240"/>
        <c:crosses val="max"/>
        <c:crossBetween val="between"/>
      </c:valAx>
      <c:catAx>
        <c:axId val="7945472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7471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新产品推广覆盖情况</a:t>
            </a:r>
          </a:p>
        </c:rich>
      </c:tx>
      <c:layout>
        <c:manualLayout>
          <c:xMode val="edge"/>
          <c:yMode val="edge"/>
          <c:x val="1.9444444444444445E-2"/>
          <c:y val="1.90476190476190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'7-新产品推广率 (2)'!$B$2</c:f>
              <c:strCache>
                <c:ptCount val="1"/>
                <c:pt idx="0">
                  <c:v>普通膜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'7-新产品推广率 (2)'!$A$3:$A$14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 (2)'!$B$3:$B$14</c:f>
              <c:numCache>
                <c:formatCode>General</c:formatCode>
                <c:ptCount val="12"/>
                <c:pt idx="0">
                  <c:v>2.23</c:v>
                </c:pt>
                <c:pt idx="1">
                  <c:v>3.3</c:v>
                </c:pt>
                <c:pt idx="2">
                  <c:v>4.42</c:v>
                </c:pt>
                <c:pt idx="3">
                  <c:v>4.62</c:v>
                </c:pt>
                <c:pt idx="4">
                  <c:v>5.05</c:v>
                </c:pt>
                <c:pt idx="5">
                  <c:v>6.9</c:v>
                </c:pt>
                <c:pt idx="6">
                  <c:v>9.2200000000000006</c:v>
                </c:pt>
                <c:pt idx="7">
                  <c:v>9.9600000000000009</c:v>
                </c:pt>
                <c:pt idx="8">
                  <c:v>12.96</c:v>
                </c:pt>
                <c:pt idx="9">
                  <c:v>13.26</c:v>
                </c:pt>
                <c:pt idx="10">
                  <c:v>14.31</c:v>
                </c:pt>
                <c:pt idx="11">
                  <c:v>15.85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D5-4CA2-B396-458FFBFA8837}"/>
            </c:ext>
          </c:extLst>
        </c:ser>
        <c:ser>
          <c:idx val="1"/>
          <c:order val="1"/>
          <c:tx>
            <c:strRef>
              <c:f>'7-新产品推广率 (2)'!$C$2</c:f>
              <c:strCache>
                <c:ptCount val="1"/>
                <c:pt idx="0">
                  <c:v>高清膜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'7-新产品推广率 (2)'!$A$3:$A$14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 (2)'!$C$3:$C$14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7</c:v>
                </c:pt>
                <c:pt idx="7">
                  <c:v>10</c:v>
                </c:pt>
                <c:pt idx="8">
                  <c:v>16</c:v>
                </c:pt>
                <c:pt idx="9">
                  <c:v>17.22</c:v>
                </c:pt>
                <c:pt idx="10">
                  <c:v>18.350000000000001</c:v>
                </c:pt>
                <c:pt idx="11">
                  <c:v>19.57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D5-4CA2-B396-458FFBFA8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820456"/>
        <c:axId val="546825048"/>
      </c:barChart>
      <c:lineChart>
        <c:grouping val="standard"/>
        <c:varyColors val="0"/>
        <c:ser>
          <c:idx val="2"/>
          <c:order val="2"/>
          <c:tx>
            <c:strRef>
              <c:f>'7-新产品推广率 (2)'!$D$2</c:f>
              <c:strCache>
                <c:ptCount val="1"/>
                <c:pt idx="0">
                  <c:v>新产品覆盖率%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'7-新产品推广率 (2)'!$A$3:$A$14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 (2)'!$D$3:$D$14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D5-4CA2-B396-458FFBFA8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820456"/>
        <c:axId val="546825048"/>
      </c:lineChart>
      <c:catAx>
        <c:axId val="546820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46825048"/>
        <c:crosses val="autoZero"/>
        <c:auto val="1"/>
        <c:lblAlgn val="ctr"/>
        <c:lblOffset val="100"/>
        <c:noMultiLvlLbl val="0"/>
      </c:catAx>
      <c:valAx>
        <c:axId val="546825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46820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276946631671048"/>
          <c:y val="7.6948631421072292E-2"/>
          <c:w val="0.62668328958880137"/>
          <c:h val="5.63847019122609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新产品市场推广</a:t>
            </a:r>
          </a:p>
        </c:rich>
      </c:tx>
      <c:layout>
        <c:manualLayout>
          <c:xMode val="edge"/>
          <c:yMode val="edge"/>
          <c:x val="3.663597135103875E-2"/>
          <c:y val="2.13665599492371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65454241296760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'7-新产品推广率 (3)'!$B$2</c:f>
              <c:strCache>
                <c:ptCount val="1"/>
                <c:pt idx="0">
                  <c:v>普通膜</c:v>
                </c:pt>
              </c:strCache>
            </c:strRef>
          </c:tx>
          <c:spPr>
            <a:gradFill flip="none" rotWithShape="1">
              <a:gsLst>
                <a:gs pos="10000">
                  <a:srgbClr val="2846FF"/>
                </a:gs>
                <a:gs pos="91000">
                  <a:srgbClr val="259DFB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gradFill flip="none" rotWithShape="1">
                <a:gsLst>
                  <a:gs pos="10000">
                    <a:srgbClr val="2846FF"/>
                  </a:gs>
                  <a:gs pos="91000">
                    <a:srgbClr val="259DFB"/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F13-4E55-9606-BA90B6B94243}"/>
              </c:ext>
            </c:extLst>
          </c:dPt>
          <c:cat>
            <c:strRef>
              <c:f>'7-新产品推广率 (3)'!$A$3:$A$14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 (3)'!$B$3:$B$14</c:f>
              <c:numCache>
                <c:formatCode>General</c:formatCode>
                <c:ptCount val="12"/>
                <c:pt idx="0">
                  <c:v>2.23</c:v>
                </c:pt>
                <c:pt idx="1">
                  <c:v>3.3</c:v>
                </c:pt>
                <c:pt idx="2">
                  <c:v>4.42</c:v>
                </c:pt>
                <c:pt idx="3">
                  <c:v>4.62</c:v>
                </c:pt>
                <c:pt idx="4">
                  <c:v>5.05</c:v>
                </c:pt>
                <c:pt idx="5">
                  <c:v>6.9</c:v>
                </c:pt>
                <c:pt idx="6">
                  <c:v>9.2200000000000006</c:v>
                </c:pt>
                <c:pt idx="7">
                  <c:v>9.9600000000000009</c:v>
                </c:pt>
                <c:pt idx="8">
                  <c:v>12.96</c:v>
                </c:pt>
                <c:pt idx="9">
                  <c:v>13.26</c:v>
                </c:pt>
                <c:pt idx="10">
                  <c:v>14.31</c:v>
                </c:pt>
                <c:pt idx="11">
                  <c:v>15.85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13-4E55-9606-BA90B6B94243}"/>
            </c:ext>
          </c:extLst>
        </c:ser>
        <c:ser>
          <c:idx val="1"/>
          <c:order val="1"/>
          <c:tx>
            <c:strRef>
              <c:f>'7-新产品推广率 (3)'!$C$2</c:f>
              <c:strCache>
                <c:ptCount val="1"/>
                <c:pt idx="0">
                  <c:v>高清膜</c:v>
                </c:pt>
              </c:strCache>
            </c:strRef>
          </c:tx>
          <c:spPr>
            <a:gradFill>
              <a:gsLst>
                <a:gs pos="20000">
                  <a:srgbClr val="FF05C4"/>
                </a:gs>
                <a:gs pos="86000">
                  <a:srgbClr val="FF69FA"/>
                </a:gs>
              </a:gsLst>
              <a:lin ang="16200000" scaled="1"/>
            </a:gra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gradFill>
                <a:gsLst>
                  <a:gs pos="20000">
                    <a:srgbClr val="FF05C4"/>
                  </a:gs>
                  <a:gs pos="86000">
                    <a:srgbClr val="FF69FA"/>
                  </a:gs>
                </a:gsLst>
                <a:lin ang="162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F13-4E55-9606-BA90B6B94243}"/>
              </c:ext>
            </c:extLst>
          </c:dPt>
          <c:cat>
            <c:strRef>
              <c:f>'7-新产品推广率 (3)'!$A$3:$A$14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 (3)'!$C$3:$C$14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7</c:v>
                </c:pt>
                <c:pt idx="7">
                  <c:v>10</c:v>
                </c:pt>
                <c:pt idx="8">
                  <c:v>16</c:v>
                </c:pt>
                <c:pt idx="9">
                  <c:v>17.22</c:v>
                </c:pt>
                <c:pt idx="10">
                  <c:v>18.350000000000001</c:v>
                </c:pt>
                <c:pt idx="11">
                  <c:v>19.57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13-4E55-9606-BA90B6B94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9"/>
        <c:overlap val="-29"/>
        <c:axId val="597415616"/>
        <c:axId val="425997488"/>
      </c:barChart>
      <c:lineChart>
        <c:grouping val="standard"/>
        <c:varyColors val="0"/>
        <c:ser>
          <c:idx val="2"/>
          <c:order val="2"/>
          <c:tx>
            <c:strRef>
              <c:f>'7-新产品推广率 (3)'!$D$2</c:f>
              <c:strCache>
                <c:ptCount val="1"/>
                <c:pt idx="0">
                  <c:v>新产品覆盖率%</c:v>
                </c:pt>
              </c:strCache>
            </c:strRef>
          </c:tx>
          <c:spPr>
            <a:ln w="3175" cap="rnd">
              <a:solidFill>
                <a:srgbClr val="11DDDC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11DDDC"/>
              </a:solidFill>
              <a:ln w="9525">
                <a:noFill/>
              </a:ln>
              <a:effectLst/>
            </c:spPr>
          </c:marker>
          <c:cat>
            <c:strRef>
              <c:f>'7-新产品推广率 (3)'!$A$3:$A$14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 (3)'!$D$3:$D$14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F13-4E55-9606-BA90B6B94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7415616"/>
        <c:axId val="425997488"/>
      </c:lineChart>
      <c:catAx>
        <c:axId val="59741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25997488"/>
        <c:crosses val="autoZero"/>
        <c:auto val="1"/>
        <c:lblAlgn val="ctr"/>
        <c:lblOffset val="100"/>
        <c:noMultiLvlLbl val="0"/>
      </c:catAx>
      <c:valAx>
        <c:axId val="4259974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9741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293785310734466"/>
          <c:y val="0.13560439560439561"/>
          <c:w val="0.41483314836082891"/>
          <c:h val="5.5922055197645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2.png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image" Target="../media/image5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chart" Target="../charts/chart15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561975</xdr:colOff>
      <xdr:row>0</xdr:row>
      <xdr:rowOff>0</xdr:rowOff>
    </xdr:from>
    <xdr:to>
      <xdr:col>12</xdr:col>
      <xdr:colOff>56784</xdr:colOff>
      <xdr:row>14</xdr:row>
      <xdr:rowOff>56663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6C39540-43AB-4EAF-863F-BA6330033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0"/>
          <a:ext cx="2923809" cy="389523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5</xdr:col>
      <xdr:colOff>0</xdr:colOff>
      <xdr:row>40</xdr:row>
      <xdr:rowOff>85725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4D596B0-3A3D-45DE-9186-5A40748BC1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52386</xdr:colOff>
      <xdr:row>0</xdr:row>
      <xdr:rowOff>0</xdr:rowOff>
    </xdr:from>
    <xdr:to>
      <xdr:col>5</xdr:col>
      <xdr:colOff>485775</xdr:colOff>
      <xdr:row>14</xdr:row>
      <xdr:rowOff>28575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3306BB9-C61F-4566-9547-4E216E8F3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0.01794</cdr:x>
      <cdr:y>0.08608</cdr:y>
    </cdr:from>
    <cdr:to>
      <cdr:x>0.47878</cdr:x>
      <cdr:y>0.17126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C1D9C6E3-D7DF-4F9E-AC8C-829C13962566}"/>
            </a:ext>
          </a:extLst>
        </cdr:cNvPr>
        <cdr:cNvSpPr txBox="1"/>
      </cdr:nvSpPr>
      <cdr:spPr>
        <a:xfrm xmlns:a="http://schemas.openxmlformats.org/drawingml/2006/main">
          <a:off x="62973" y="332894"/>
          <a:ext cx="1617531" cy="3293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/>
            <a:t>Sales Marking</a:t>
          </a:r>
          <a:endParaRPr lang="zh-CN" altLang="en-US" sz="1100"/>
        </a:p>
      </cdr:txBody>
    </cdr:sp>
  </cdr:relSizeAnchor>
  <cdr:relSizeAnchor xmlns:cdr="http://schemas.openxmlformats.org/drawingml/2006/chartDrawing">
    <cdr:from>
      <cdr:x>0.81818</cdr:x>
      <cdr:y>0.03202</cdr:y>
    </cdr:from>
    <cdr:to>
      <cdr:x>0.98643</cdr:x>
      <cdr:y>0.15025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A4493AF0-57F6-42A9-9125-7C13B420C6EC}"/>
            </a:ext>
          </a:extLst>
        </cdr:cNvPr>
        <cdr:cNvSpPr txBox="1"/>
      </cdr:nvSpPr>
      <cdr:spPr>
        <a:xfrm xmlns:a="http://schemas.openxmlformats.org/drawingml/2006/main">
          <a:off x="2871789" y="123825"/>
          <a:ext cx="590550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/>
            <a:t>01</a:t>
          </a:r>
          <a:endParaRPr lang="zh-CN" altLang="en-US" sz="2000" b="1"/>
        </a:p>
      </cdr:txBody>
    </cdr:sp>
  </cdr:relSizeAnchor>
  <cdr:relSizeAnchor xmlns:cdr="http://schemas.openxmlformats.org/drawingml/2006/chartDrawing">
    <cdr:from>
      <cdr:x>0.7232</cdr:x>
      <cdr:y>0.02217</cdr:y>
    </cdr:from>
    <cdr:to>
      <cdr:x>0.79104</cdr:x>
      <cdr:y>0.14532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576BF9F6-EB2D-48CF-8BB9-0893F23E39D8}"/>
            </a:ext>
          </a:extLst>
        </cdr:cNvPr>
        <cdr:cNvCxnSpPr/>
      </cdr:nvCxnSpPr>
      <cdr:spPr>
        <a:xfrm xmlns:a="http://schemas.openxmlformats.org/drawingml/2006/main">
          <a:off x="2538414" y="85725"/>
          <a:ext cx="238125" cy="4762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0.03912</cdr:x>
      <cdr:y>0.81281</cdr:y>
    </cdr:from>
    <cdr:to>
      <cdr:x>0.98122</cdr:x>
      <cdr:y>0.97783</cdr:y>
    </cdr:to>
    <cdr:sp macro="" textlink="">
      <cdr:nvSpPr>
        <cdr:cNvPr id="6" name="矩形 5">
          <a:extLst xmlns:a="http://schemas.openxmlformats.org/drawingml/2006/main">
            <a:ext uri="{FF2B5EF4-FFF2-40B4-BE49-F238E27FC236}">
              <a16:creationId xmlns:a16="http://schemas.microsoft.com/office/drawing/2014/main" id="{5F7500FD-97AC-4002-B5AB-947511F08DAD}"/>
            </a:ext>
          </a:extLst>
        </cdr:cNvPr>
        <cdr:cNvSpPr/>
      </cdr:nvSpPr>
      <cdr:spPr>
        <a:xfrm xmlns:a="http://schemas.openxmlformats.org/drawingml/2006/main">
          <a:off x="119064" y="3143250"/>
          <a:ext cx="2867025" cy="638175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0.05477</cdr:x>
      <cdr:y>0.8202</cdr:y>
    </cdr:from>
    <cdr:to>
      <cdr:x>0.41471</cdr:x>
      <cdr:y>0.89655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21B6088D-EF44-43A8-A564-A5BC9B64038B}"/>
            </a:ext>
          </a:extLst>
        </cdr:cNvPr>
        <cdr:cNvSpPr txBox="1"/>
      </cdr:nvSpPr>
      <cdr:spPr>
        <a:xfrm xmlns:a="http://schemas.openxmlformats.org/drawingml/2006/main">
          <a:off x="166689" y="3171825"/>
          <a:ext cx="1095375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/>
            <a:t>销量最高地区</a:t>
          </a:r>
        </a:p>
      </cdr:txBody>
    </cdr:sp>
  </cdr:relSizeAnchor>
  <cdr:relSizeAnchor xmlns:cdr="http://schemas.openxmlformats.org/drawingml/2006/chartDrawing">
    <cdr:from>
      <cdr:x>0.518</cdr:x>
      <cdr:y>0.8202</cdr:y>
    </cdr:from>
    <cdr:to>
      <cdr:x>0.87793</cdr:x>
      <cdr:y>0.89655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05A3CC02-59FA-4E61-B628-8B4298040C84}"/>
            </a:ext>
          </a:extLst>
        </cdr:cNvPr>
        <cdr:cNvSpPr txBox="1"/>
      </cdr:nvSpPr>
      <cdr:spPr>
        <a:xfrm xmlns:a="http://schemas.openxmlformats.org/drawingml/2006/main">
          <a:off x="1576389" y="3171825"/>
          <a:ext cx="1095375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/>
            <a:t>同比增长</a:t>
          </a:r>
        </a:p>
      </cdr:txBody>
    </cdr:sp>
  </cdr:relSizeAnchor>
  <cdr:relSizeAnchor xmlns:cdr="http://schemas.openxmlformats.org/drawingml/2006/chartDrawing">
    <cdr:from>
      <cdr:x>0.57121</cdr:x>
      <cdr:y>0.90394</cdr:y>
    </cdr:from>
    <cdr:to>
      <cdr:x>0.67449</cdr:x>
      <cdr:y>0.9803</cdr:y>
    </cdr:to>
    <cdr:sp macro="" textlink="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BFC3469A-4457-471F-86CF-6CB32A9325E9}"/>
            </a:ext>
          </a:extLst>
        </cdr:cNvPr>
        <cdr:cNvSpPr txBox="1"/>
      </cdr:nvSpPr>
      <cdr:spPr>
        <a:xfrm xmlns:a="http://schemas.openxmlformats.org/drawingml/2006/main">
          <a:off x="1738314" y="3495675"/>
          <a:ext cx="314325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/>
            <a:t>+</a:t>
          </a:r>
          <a:endParaRPr lang="zh-CN" altLang="en-US" sz="1100"/>
        </a:p>
      </cdr:txBody>
    </cdr:sp>
  </cdr:relSizeAnchor>
  <cdr:relSizeAnchor xmlns:cdr="http://schemas.openxmlformats.org/drawingml/2006/chartDrawing">
    <cdr:from>
      <cdr:x>0.63693</cdr:x>
      <cdr:y>0.89901</cdr:y>
    </cdr:from>
    <cdr:to>
      <cdr:x>0.92801</cdr:x>
      <cdr:y>0.9803</cdr:y>
    </cdr:to>
    <cdr:sp macro="" textlink="">
      <cdr:nvSpPr>
        <cdr:cNvPr id="10" name="文本框 9">
          <a:extLst xmlns:a="http://schemas.openxmlformats.org/drawingml/2006/main">
            <a:ext uri="{FF2B5EF4-FFF2-40B4-BE49-F238E27FC236}">
              <a16:creationId xmlns:a16="http://schemas.microsoft.com/office/drawing/2014/main" id="{CE589065-1C38-4663-9921-0B9266153B4D}"/>
            </a:ext>
          </a:extLst>
        </cdr:cNvPr>
        <cdr:cNvSpPr txBox="1"/>
      </cdr:nvSpPr>
      <cdr:spPr>
        <a:xfrm xmlns:a="http://schemas.openxmlformats.org/drawingml/2006/main">
          <a:off x="1938339" y="3476625"/>
          <a:ext cx="885825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/>
            <a:t>21.37%</a:t>
          </a:r>
          <a:endParaRPr lang="zh-CN" altLang="en-US" sz="1400"/>
        </a:p>
      </cdr:txBody>
    </cdr:sp>
  </cdr:relSizeAnchor>
  <cdr:relSizeAnchor xmlns:cdr="http://schemas.openxmlformats.org/drawingml/2006/chartDrawing">
    <cdr:from>
      <cdr:x>0.30203</cdr:x>
      <cdr:y>0.85468</cdr:y>
    </cdr:from>
    <cdr:to>
      <cdr:x>0.61189</cdr:x>
      <cdr:y>0.96552</cdr:y>
    </cdr:to>
    <cdr:sp macro="" textlink="'1-各地区业绩'!$A$3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0E405E49-B1FD-4921-B084-F71BABD47CE3}"/>
            </a:ext>
          </a:extLst>
        </cdr:cNvPr>
        <cdr:cNvSpPr txBox="1"/>
      </cdr:nvSpPr>
      <cdr:spPr>
        <a:xfrm xmlns:a="http://schemas.openxmlformats.org/drawingml/2006/main">
          <a:off x="919164" y="3305175"/>
          <a:ext cx="942975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5117DF22-C2FB-4805-ADBA-6A09097352D0}" type="TxLink">
            <a:rPr lang="zh-CN" altLang="en-US" sz="1800" b="1" i="0" u="none" strike="noStrike">
              <a:solidFill>
                <a:schemeClr val="bg1"/>
              </a:solidFill>
              <a:latin typeface="微软雅黑"/>
              <a:ea typeface="微软雅黑"/>
            </a:rPr>
            <a:pPr/>
            <a:t>华北</a:t>
          </a:fld>
          <a:endParaRPr lang="zh-CN" altLang="en-US" sz="1600" b="1">
            <a:solidFill>
              <a:schemeClr val="bg1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20</xdr:row>
      <xdr:rowOff>142875</xdr:rowOff>
    </xdr:from>
    <xdr:to>
      <xdr:col>5</xdr:col>
      <xdr:colOff>552450</xdr:colOff>
      <xdr:row>36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C8F0451-7AE8-4062-B73A-49B6BA77B2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352425</xdr:colOff>
      <xdr:row>0</xdr:row>
      <xdr:rowOff>0</xdr:rowOff>
    </xdr:from>
    <xdr:to>
      <xdr:col>12</xdr:col>
      <xdr:colOff>485415</xdr:colOff>
      <xdr:row>15</xdr:row>
      <xdr:rowOff>199537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7D60E1F-9E65-4483-A832-A6614E3F8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1375" y="0"/>
          <a:ext cx="2876190" cy="3904762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0</xdr:row>
      <xdr:rowOff>109537</xdr:rowOff>
    </xdr:from>
    <xdr:to>
      <xdr:col>5</xdr:col>
      <xdr:colOff>390525</xdr:colOff>
      <xdr:row>16</xdr:row>
      <xdr:rowOff>133350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CC32B0D-52CC-4135-9DD4-7D588CC8A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0.05208</cdr:x>
      <cdr:y>0.09549</cdr:y>
    </cdr:from>
    <cdr:to>
      <cdr:x>0.51667</cdr:x>
      <cdr:y>0.25174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FE43046B-907E-43A9-A48A-42591EA46198}"/>
            </a:ext>
          </a:extLst>
        </cdr:cNvPr>
        <cdr:cNvSpPr txBox="1"/>
      </cdr:nvSpPr>
      <cdr:spPr>
        <a:xfrm xmlns:a="http://schemas.openxmlformats.org/drawingml/2006/main">
          <a:off x="238125" y="261938"/>
          <a:ext cx="2124075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/>
            <a:t>Annual sales trend</a:t>
          </a:r>
          <a:endParaRPr lang="zh-CN" altLang="en-US" sz="1100"/>
        </a:p>
      </cdr:txBody>
    </cdr:sp>
  </cdr:relSizeAnchor>
  <cdr:relSizeAnchor xmlns:cdr="http://schemas.openxmlformats.org/drawingml/2006/chartDrawing">
    <cdr:from>
      <cdr:x>0.80132</cdr:x>
      <cdr:y>0.02297</cdr:y>
    </cdr:from>
    <cdr:to>
      <cdr:x>0.98344</cdr:x>
      <cdr:y>0.16082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855613E6-166F-436E-9EA9-D16A6861E3CD}"/>
            </a:ext>
          </a:extLst>
        </cdr:cNvPr>
        <cdr:cNvSpPr txBox="1"/>
      </cdr:nvSpPr>
      <cdr:spPr>
        <a:xfrm xmlns:a="http://schemas.openxmlformats.org/drawingml/2006/main">
          <a:off x="2305050" y="90488"/>
          <a:ext cx="523875" cy="5429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400" b="1"/>
            <a:t>02</a:t>
          </a:r>
          <a:endParaRPr lang="zh-CN" altLang="en-US" sz="2400" b="1"/>
        </a:p>
      </cdr:txBody>
    </cdr:sp>
  </cdr:relSizeAnchor>
  <cdr:relSizeAnchor xmlns:cdr="http://schemas.openxmlformats.org/drawingml/2006/chartDrawing">
    <cdr:from>
      <cdr:x>0.72185</cdr:x>
      <cdr:y>0.03023</cdr:y>
    </cdr:from>
    <cdr:to>
      <cdr:x>0.8245</cdr:x>
      <cdr:y>0.16082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150EA440-F8B4-4588-A1F4-691F734131C1}"/>
            </a:ext>
          </a:extLst>
        </cdr:cNvPr>
        <cdr:cNvCxnSpPr/>
      </cdr:nvCxnSpPr>
      <cdr:spPr>
        <a:xfrm xmlns:a="http://schemas.openxmlformats.org/drawingml/2006/main">
          <a:off x="2076450" y="119063"/>
          <a:ext cx="295275" cy="5143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0.04967</cdr:x>
      <cdr:y>0.8549</cdr:y>
    </cdr:from>
    <cdr:to>
      <cdr:x>0.96689</cdr:x>
      <cdr:y>0.98791</cdr:y>
    </cdr:to>
    <cdr:sp macro="" textlink="">
      <cdr:nvSpPr>
        <cdr:cNvPr id="6" name="矩形 5">
          <a:extLst xmlns:a="http://schemas.openxmlformats.org/drawingml/2006/main">
            <a:ext uri="{FF2B5EF4-FFF2-40B4-BE49-F238E27FC236}">
              <a16:creationId xmlns:a16="http://schemas.microsoft.com/office/drawing/2014/main" id="{07A87F02-D4BD-47B9-A167-30D9F2699CB8}"/>
            </a:ext>
          </a:extLst>
        </cdr:cNvPr>
        <cdr:cNvSpPr/>
      </cdr:nvSpPr>
      <cdr:spPr>
        <a:xfrm xmlns:a="http://schemas.openxmlformats.org/drawingml/2006/main">
          <a:off x="142875" y="3367088"/>
          <a:ext cx="2638425" cy="523875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0.06954</cdr:x>
      <cdr:y>0.87908</cdr:y>
    </cdr:from>
    <cdr:to>
      <cdr:x>0.62252</cdr:x>
      <cdr:y>0.98549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7682133-4DC7-4A0C-B429-424DA23ED4A3}"/>
            </a:ext>
          </a:extLst>
        </cdr:cNvPr>
        <cdr:cNvSpPr txBox="1"/>
      </cdr:nvSpPr>
      <cdr:spPr>
        <a:xfrm xmlns:a="http://schemas.openxmlformats.org/drawingml/2006/main">
          <a:off x="200025" y="3462338"/>
          <a:ext cx="1590676" cy="419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700"/>
            <a:t>全年销售业绩在</a:t>
          </a:r>
          <a:r>
            <a:rPr lang="en-US" altLang="zh-CN" sz="700"/>
            <a:t>6.18</a:t>
          </a:r>
          <a:r>
            <a:rPr lang="zh-CN" altLang="en-US" sz="700"/>
            <a:t>、双十一，达到最高峰，但第一季业绩不甚理想。</a:t>
          </a:r>
        </a:p>
      </cdr:txBody>
    </cdr:sp>
  </cdr:relSizeAnchor>
  <cdr:relSizeAnchor xmlns:cdr="http://schemas.openxmlformats.org/drawingml/2006/chartDrawing">
    <cdr:from>
      <cdr:x>0.6755</cdr:x>
      <cdr:y>0.85973</cdr:y>
    </cdr:from>
    <cdr:to>
      <cdr:x>0.94371</cdr:x>
      <cdr:y>1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BFB1F740-92DC-40DD-A442-DE9F24E3DABF}"/>
            </a:ext>
          </a:extLst>
        </cdr:cNvPr>
        <cdr:cNvSpPr txBox="1"/>
      </cdr:nvSpPr>
      <cdr:spPr>
        <a:xfrm xmlns:a="http://schemas.openxmlformats.org/drawingml/2006/main">
          <a:off x="1943100" y="3386138"/>
          <a:ext cx="771525" cy="552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/>
            <a:t>6.18</a:t>
          </a:r>
        </a:p>
        <a:p xmlns:a="http://schemas.openxmlformats.org/drawingml/2006/main">
          <a:r>
            <a:rPr lang="zh-CN" altLang="en-US" sz="1100"/>
            <a:t>双十一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0</xdr:row>
      <xdr:rowOff>0</xdr:rowOff>
    </xdr:from>
    <xdr:to>
      <xdr:col>5</xdr:col>
      <xdr:colOff>552450</xdr:colOff>
      <xdr:row>13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BE60944-426A-41B3-9FE1-84A122E78D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257175</xdr:colOff>
      <xdr:row>0</xdr:row>
      <xdr:rowOff>0</xdr:rowOff>
    </xdr:from>
    <xdr:to>
      <xdr:col>13</xdr:col>
      <xdr:colOff>399689</xdr:colOff>
      <xdr:row>14</xdr:row>
      <xdr:rowOff>56663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C34CC87-15D6-4462-B4E3-847069B95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81925" y="0"/>
          <a:ext cx="2885714" cy="3895238"/>
        </a:xfrm>
        <a:prstGeom prst="rect">
          <a:avLst/>
        </a:prstGeom>
      </xdr:spPr>
    </xdr:pic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0.04364</cdr:x>
      <cdr:y>0.11364</cdr:y>
    </cdr:from>
    <cdr:to>
      <cdr:x>0.56545</cdr:x>
      <cdr:y>0.16414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60A2ABE9-919F-425F-A3CA-326E8DCD3370}"/>
            </a:ext>
          </a:extLst>
        </cdr:cNvPr>
        <cdr:cNvSpPr txBox="1"/>
      </cdr:nvSpPr>
      <cdr:spPr>
        <a:xfrm xmlns:a="http://schemas.openxmlformats.org/drawingml/2006/main">
          <a:off x="228600" y="428625"/>
          <a:ext cx="273367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/>
            <a:t>Distribution channel</a:t>
          </a:r>
          <a:endParaRPr lang="zh-CN" altLang="en-US" sz="1100"/>
        </a:p>
      </cdr:txBody>
    </cdr:sp>
  </cdr:relSizeAnchor>
  <cdr:relSizeAnchor xmlns:cdr="http://schemas.openxmlformats.org/drawingml/2006/chartDrawing">
    <cdr:from>
      <cdr:x>0.81424</cdr:x>
      <cdr:y>0.01768</cdr:y>
    </cdr:from>
    <cdr:to>
      <cdr:x>0.99071</cdr:x>
      <cdr:y>0.12879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0B7F617F-E993-4D7B-BABD-333BC08E4B13}"/>
            </a:ext>
          </a:extLst>
        </cdr:cNvPr>
        <cdr:cNvSpPr txBox="1"/>
      </cdr:nvSpPr>
      <cdr:spPr>
        <a:xfrm xmlns:a="http://schemas.openxmlformats.org/drawingml/2006/main">
          <a:off x="2505075" y="66675"/>
          <a:ext cx="542925" cy="419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/>
            <a:t>03</a:t>
          </a:r>
          <a:endParaRPr lang="zh-CN" altLang="en-US" sz="2000" b="1"/>
        </a:p>
      </cdr:txBody>
    </cdr:sp>
  </cdr:relSizeAnchor>
  <cdr:relSizeAnchor xmlns:cdr="http://schemas.openxmlformats.org/drawingml/2006/chartDrawing">
    <cdr:from>
      <cdr:x>0.67183</cdr:x>
      <cdr:y>0.01263</cdr:y>
    </cdr:from>
    <cdr:to>
      <cdr:x>0.7709</cdr:x>
      <cdr:y>0.13131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5E5F8D9B-351B-4953-9799-99DD5FF50BE0}"/>
            </a:ext>
          </a:extLst>
        </cdr:cNvPr>
        <cdr:cNvCxnSpPr/>
      </cdr:nvCxnSpPr>
      <cdr:spPr>
        <a:xfrm xmlns:a="http://schemas.openxmlformats.org/drawingml/2006/main">
          <a:off x="2066925" y="47625"/>
          <a:ext cx="304800" cy="4476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0.04644</cdr:x>
      <cdr:y>0.82576</cdr:y>
    </cdr:from>
    <cdr:to>
      <cdr:x>0.47678</cdr:x>
      <cdr:y>0.98232</cdr:y>
    </cdr:to>
    <cdr:sp macro="" textlink="">
      <cdr:nvSpPr>
        <cdr:cNvPr id="7" name="矩形 6">
          <a:extLst xmlns:a="http://schemas.openxmlformats.org/drawingml/2006/main">
            <a:ext uri="{FF2B5EF4-FFF2-40B4-BE49-F238E27FC236}">
              <a16:creationId xmlns:a16="http://schemas.microsoft.com/office/drawing/2014/main" id="{7A3335FA-7E7C-4A16-8620-B77A1ADCFA89}"/>
            </a:ext>
          </a:extLst>
        </cdr:cNvPr>
        <cdr:cNvSpPr/>
      </cdr:nvSpPr>
      <cdr:spPr>
        <a:xfrm xmlns:a="http://schemas.openxmlformats.org/drawingml/2006/main">
          <a:off x="142874" y="3114675"/>
          <a:ext cx="1323975" cy="59055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0.04025</cdr:x>
      <cdr:y>0.83333</cdr:y>
    </cdr:from>
    <cdr:to>
      <cdr:x>0.4613</cdr:x>
      <cdr:y>0.97475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56DAF22F-00F9-4848-976F-D84C596B19FC}"/>
            </a:ext>
          </a:extLst>
        </cdr:cNvPr>
        <cdr:cNvSpPr txBox="1"/>
      </cdr:nvSpPr>
      <cdr:spPr>
        <a:xfrm xmlns:a="http://schemas.openxmlformats.org/drawingml/2006/main">
          <a:off x="123825" y="3143250"/>
          <a:ext cx="1295400" cy="533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/>
            <a:t>成交总额</a:t>
          </a:r>
          <a:endParaRPr lang="en-US" altLang="zh-CN" sz="1100"/>
        </a:p>
        <a:p xmlns:a="http://schemas.openxmlformats.org/drawingml/2006/main">
          <a:r>
            <a:rPr lang="zh-CN" altLang="en-US" sz="1100"/>
            <a:t>（万元）</a:t>
          </a:r>
        </a:p>
      </cdr:txBody>
    </cdr:sp>
  </cdr:relSizeAnchor>
  <cdr:relSizeAnchor xmlns:cdr="http://schemas.openxmlformats.org/drawingml/2006/chartDrawing">
    <cdr:from>
      <cdr:x>0.49226</cdr:x>
      <cdr:y>0.82576</cdr:y>
    </cdr:from>
    <cdr:to>
      <cdr:x>0.9226</cdr:x>
      <cdr:y>0.98232</cdr:y>
    </cdr:to>
    <cdr:sp macro="" textlink="">
      <cdr:nvSpPr>
        <cdr:cNvPr id="9" name="矩形 8">
          <a:extLst xmlns:a="http://schemas.openxmlformats.org/drawingml/2006/main">
            <a:ext uri="{FF2B5EF4-FFF2-40B4-BE49-F238E27FC236}">
              <a16:creationId xmlns:a16="http://schemas.microsoft.com/office/drawing/2014/main" id="{A8633BF0-877C-4229-8B61-DC904C879FB3}"/>
            </a:ext>
          </a:extLst>
        </cdr:cNvPr>
        <cdr:cNvSpPr/>
      </cdr:nvSpPr>
      <cdr:spPr>
        <a:xfrm xmlns:a="http://schemas.openxmlformats.org/drawingml/2006/main">
          <a:off x="1514474" y="3114675"/>
          <a:ext cx="1323975" cy="59055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0.26935</cdr:x>
      <cdr:y>0.86869</cdr:y>
    </cdr:from>
    <cdr:to>
      <cdr:x>0.47988</cdr:x>
      <cdr:y>0.96717</cdr:y>
    </cdr:to>
    <cdr:sp macro="" textlink="">
      <cdr:nvSpPr>
        <cdr:cNvPr id="10" name="文本框 9">
          <a:extLst xmlns:a="http://schemas.openxmlformats.org/drawingml/2006/main">
            <a:ext uri="{FF2B5EF4-FFF2-40B4-BE49-F238E27FC236}">
              <a16:creationId xmlns:a16="http://schemas.microsoft.com/office/drawing/2014/main" id="{3EE971C8-026A-42FB-BB98-D200D99C33F5}"/>
            </a:ext>
          </a:extLst>
        </cdr:cNvPr>
        <cdr:cNvSpPr txBox="1"/>
      </cdr:nvSpPr>
      <cdr:spPr>
        <a:xfrm xmlns:a="http://schemas.openxmlformats.org/drawingml/2006/main">
          <a:off x="828675" y="3276600"/>
          <a:ext cx="647700" cy="3714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chemeClr val="bg1"/>
              </a:solidFill>
            </a:rPr>
            <a:t>144</a:t>
          </a:r>
          <a:endParaRPr lang="zh-CN" altLang="en-US" sz="2000" b="1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0.52012</cdr:x>
      <cdr:y>0.83586</cdr:y>
    </cdr:from>
    <cdr:to>
      <cdr:x>0.77399</cdr:x>
      <cdr:y>0.94192</cdr:y>
    </cdr:to>
    <cdr:sp macro="" textlink="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4C89EEF4-F664-4B53-AAB5-0B6FFF0DBC1E}"/>
            </a:ext>
          </a:extLst>
        </cdr:cNvPr>
        <cdr:cNvSpPr txBox="1"/>
      </cdr:nvSpPr>
      <cdr:spPr>
        <a:xfrm xmlns:a="http://schemas.openxmlformats.org/drawingml/2006/main">
          <a:off x="1600200" y="3152775"/>
          <a:ext cx="781050" cy="400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/>
            <a:t>同比增长</a:t>
          </a:r>
        </a:p>
      </cdr:txBody>
    </cdr:sp>
  </cdr:relSizeAnchor>
  <cdr:relSizeAnchor xmlns:cdr="http://schemas.openxmlformats.org/drawingml/2006/chartDrawing">
    <cdr:from>
      <cdr:x>0.55418</cdr:x>
      <cdr:y>0.90909</cdr:y>
    </cdr:from>
    <cdr:to>
      <cdr:x>0.67802</cdr:x>
      <cdr:y>0.97222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40EEA446-4A8D-43E1-8EC7-FE3237285864}"/>
            </a:ext>
          </a:extLst>
        </cdr:cNvPr>
        <cdr:cNvSpPr txBox="1"/>
      </cdr:nvSpPr>
      <cdr:spPr>
        <a:xfrm xmlns:a="http://schemas.openxmlformats.org/drawingml/2006/main">
          <a:off x="1704975" y="3429000"/>
          <a:ext cx="381000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/>
            <a:t>+</a:t>
          </a:r>
          <a:endParaRPr lang="zh-CN" altLang="en-US" sz="1100"/>
        </a:p>
      </cdr:txBody>
    </cdr:sp>
  </cdr:relSizeAnchor>
  <cdr:relSizeAnchor xmlns:cdr="http://schemas.openxmlformats.org/drawingml/2006/chartDrawing">
    <cdr:from>
      <cdr:x>0.67492</cdr:x>
      <cdr:y>0.89646</cdr:y>
    </cdr:from>
    <cdr:to>
      <cdr:x>0.9226</cdr:x>
      <cdr:y>0.9798</cdr:y>
    </cdr:to>
    <cdr:sp macro="" textlink="">
      <cdr:nvSpPr>
        <cdr:cNvPr id="13" name="文本框 12">
          <a:extLst xmlns:a="http://schemas.openxmlformats.org/drawingml/2006/main">
            <a:ext uri="{FF2B5EF4-FFF2-40B4-BE49-F238E27FC236}">
              <a16:creationId xmlns:a16="http://schemas.microsoft.com/office/drawing/2014/main" id="{96F6DD36-943B-4744-B3B7-7F3949CCB325}"/>
            </a:ext>
          </a:extLst>
        </cdr:cNvPr>
        <cdr:cNvSpPr txBox="1"/>
      </cdr:nvSpPr>
      <cdr:spPr>
        <a:xfrm xmlns:a="http://schemas.openxmlformats.org/drawingml/2006/main">
          <a:off x="2076450" y="3381375"/>
          <a:ext cx="7620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 b="0"/>
            <a:t>28.37%</a:t>
          </a:r>
          <a:endParaRPr lang="zh-CN" altLang="en-US" sz="1400" b="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AFB1929-9A19-438D-B53A-7D78FAD3A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191738</xdr:colOff>
      <xdr:row>33</xdr:row>
      <xdr:rowOff>161925</xdr:rowOff>
    </xdr:from>
    <xdr:to>
      <xdr:col>8</xdr:col>
      <xdr:colOff>2076450</xdr:colOff>
      <xdr:row>46</xdr:row>
      <xdr:rowOff>38100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1D4ED12-41CE-4CEF-B6C6-DC463F762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0.10528</cdr:y>
    </cdr:from>
    <cdr:to>
      <cdr:x>0.79461</cdr:x>
      <cdr:y>0.2298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0" y="397101"/>
          <a:ext cx="2179777" cy="46967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Performance target completion of major regions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04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0.86703</cdr:y>
    </cdr:from>
    <cdr:to>
      <cdr:x>0.94805</cdr:x>
      <cdr:y>0.97727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6875" y="3270335"/>
          <a:ext cx="2493816" cy="415839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0.02507</cdr:x>
      <cdr:y>0.85606</cdr:y>
    </cdr:from>
    <cdr:to>
      <cdr:x>0.34722</cdr:x>
      <cdr:y>0.9596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68781" y="3228965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达标大区：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'4-大区实际业绩与目标'!$A$3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'4-大区实际业绩与目标'!$B$11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A21AA793-0C6D-404A-98C8-111062E65C41}" type="TxLink">
            <a:rPr lang="en-US" altLang="en-US" sz="1000" b="0" i="0" u="none" strike="noStrike">
              <a:solidFill>
                <a:srgbClr val="1397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82.29%</a:t>
          </a:fld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0.53549</cdr:x>
      <cdr:y>0.85606</cdr:y>
    </cdr:from>
    <cdr:to>
      <cdr:x>0.85764</cdr:x>
      <cdr:y>0.92424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FF2BDE93-1F14-4E90-A90E-6DCC50A99478}"/>
            </a:ext>
          </a:extLst>
        </cdr:cNvPr>
        <cdr:cNvSpPr txBox="1"/>
      </cdr:nvSpPr>
      <cdr:spPr>
        <a:xfrm xmlns:a="http://schemas.openxmlformats.org/drawingml/2006/main">
          <a:off x="1468956" y="3228973"/>
          <a:ext cx="883722" cy="2571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整体完成率：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</xdr:colOff>
      <xdr:row>0</xdr:row>
      <xdr:rowOff>119061</xdr:rowOff>
    </xdr:from>
    <xdr:to>
      <xdr:col>12</xdr:col>
      <xdr:colOff>95250</xdr:colOff>
      <xdr:row>11</xdr:row>
      <xdr:rowOff>104775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4CC32F4F-4C69-4B17-BDD0-918322600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85726</xdr:colOff>
      <xdr:row>0</xdr:row>
      <xdr:rowOff>0</xdr:rowOff>
    </xdr:from>
    <xdr:to>
      <xdr:col>6</xdr:col>
      <xdr:colOff>295276</xdr:colOff>
      <xdr:row>6</xdr:row>
      <xdr:rowOff>76200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CA32257-32E6-49DC-B868-02B95E213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80962</xdr:colOff>
      <xdr:row>0</xdr:row>
      <xdr:rowOff>33337</xdr:rowOff>
    </xdr:from>
    <xdr:to>
      <xdr:col>14</xdr:col>
      <xdr:colOff>171450</xdr:colOff>
      <xdr:row>6</xdr:row>
      <xdr:rowOff>57150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5A3255B-2F1A-4EC5-89CF-8830F2FBD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0</xdr:row>
      <xdr:rowOff>0</xdr:rowOff>
    </xdr:from>
    <xdr:to>
      <xdr:col>8</xdr:col>
      <xdr:colOff>76200</xdr:colOff>
      <xdr:row>17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3C9F0D1-9A52-401F-81E8-069A4E75F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0</xdr:colOff>
      <xdr:row>0</xdr:row>
      <xdr:rowOff>0</xdr:rowOff>
    </xdr:from>
    <xdr:to>
      <xdr:col>13</xdr:col>
      <xdr:colOff>161562</xdr:colOff>
      <xdr:row>18</xdr:row>
      <xdr:rowOff>28083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11FAF61-E586-461F-80DB-7F31377F9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77100" y="0"/>
          <a:ext cx="2904762" cy="393333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90488</xdr:colOff>
      <xdr:row>0</xdr:row>
      <xdr:rowOff>233361</xdr:rowOff>
    </xdr:from>
    <xdr:to>
      <xdr:col>4</xdr:col>
      <xdr:colOff>523876</xdr:colOff>
      <xdr:row>12</xdr:row>
      <xdr:rowOff>19049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C7CF0484-7DEA-4A84-92FC-2A7DBEB99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142876</xdr:colOff>
      <xdr:row>0</xdr:row>
      <xdr:rowOff>0</xdr:rowOff>
    </xdr:from>
    <xdr:to>
      <xdr:col>6</xdr:col>
      <xdr:colOff>552451</xdr:colOff>
      <xdr:row>19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726746B-341B-41EC-A319-F24F8CE66B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0</xdr:colOff>
      <xdr:row>0</xdr:row>
      <xdr:rowOff>0</xdr:rowOff>
    </xdr:from>
    <xdr:to>
      <xdr:col>13</xdr:col>
      <xdr:colOff>171086</xdr:colOff>
      <xdr:row>13</xdr:row>
      <xdr:rowOff>209062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ABAC7D8-8906-4A1C-8E63-3FCDA564D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77100" y="0"/>
          <a:ext cx="2914286" cy="390476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409575</xdr:colOff>
      <xdr:row>0</xdr:row>
      <xdr:rowOff>0</xdr:rowOff>
    </xdr:from>
    <xdr:to>
      <xdr:col>15</xdr:col>
      <xdr:colOff>580661</xdr:colOff>
      <xdr:row>13</xdr:row>
      <xdr:rowOff>209062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FE80C56F-3736-4D63-8F42-2CC1F3E66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58275" y="0"/>
          <a:ext cx="2914286" cy="3904762"/>
        </a:xfrm>
        <a:prstGeom prst="rect">
          <a:avLst/>
        </a:prstGeom>
      </xdr:spPr>
    </xdr:pic>
    <xdr:clientData/>
  </xdr:twoCellAnchor>
  <xdr:twoCellAnchor>
    <xdr:from>
      <xdr:col>3</xdr:col>
      <xdr:colOff>52387</xdr:colOff>
      <xdr:row>0</xdr:row>
      <xdr:rowOff>33336</xdr:rowOff>
    </xdr:from>
    <xdr:to>
      <xdr:col>6</xdr:col>
      <xdr:colOff>333375</xdr:colOff>
      <xdr:row>12</xdr:row>
      <xdr:rowOff>190499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BB2C4322-79A4-4F1E-9D21-7A92FCD359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0.23859</cdr:x>
      <cdr:y>0.35296</cdr:y>
    </cdr:from>
    <cdr:to>
      <cdr:x>0.75674</cdr:x>
      <cdr:y>0.64116</cdr:y>
    </cdr:to>
    <cdr:sp macro="" textlink="'6-业绩完成率 (2)'!$B$5">
      <cdr:nvSpPr>
        <cdr:cNvPr id="14" name="文本框 13">
          <a:extLst xmlns:a="http://schemas.openxmlformats.org/drawingml/2006/main">
            <a:ext uri="{FF2B5EF4-FFF2-40B4-BE49-F238E27FC236}">
              <a16:creationId xmlns:a16="http://schemas.microsoft.com/office/drawing/2014/main" id="{F69768B7-71A0-4C53-AF33-3052F751E3C3}"/>
            </a:ext>
          </a:extLst>
        </cdr:cNvPr>
        <cdr:cNvSpPr txBox="1"/>
      </cdr:nvSpPr>
      <cdr:spPr>
        <a:xfrm xmlns:a="http://schemas.openxmlformats.org/drawingml/2006/main">
          <a:off x="623808" y="1285950"/>
          <a:ext cx="1354786" cy="10499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3CF067EC-0420-4D6A-AE82-302FCF02542E}" type="TxLink">
            <a:rPr lang="en-US" altLang="en-US" sz="2000" b="1" i="0" u="none" strike="noStrike">
              <a:solidFill>
                <a:sysClr val="windowText" lastClr="000000"/>
              </a:solidFill>
              <a:latin typeface="微软雅黑"/>
              <a:ea typeface="微软雅黑"/>
            </a:rPr>
            <a:pPr algn="ctr"/>
            <a:t>82%</a:t>
          </a:fld>
          <a:endParaRPr lang="zh-CN" altLang="en-US" sz="280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</cdr:x>
      <cdr:y>0.12326</cdr:y>
    </cdr:from>
    <cdr:to>
      <cdr:x>0.94431</cdr:x>
      <cdr:y>0.24479</cdr:y>
    </cdr:to>
    <cdr:sp macro="" textlink="">
      <cdr:nvSpPr>
        <cdr:cNvPr id="15" name="文本框 14">
          <a:extLst xmlns:a="http://schemas.openxmlformats.org/drawingml/2006/main">
            <a:ext uri="{FF2B5EF4-FFF2-40B4-BE49-F238E27FC236}">
              <a16:creationId xmlns:a16="http://schemas.microsoft.com/office/drawing/2014/main" id="{A6190DAC-3B1C-43EC-A2BB-48565859BEA2}"/>
            </a:ext>
          </a:extLst>
        </cdr:cNvPr>
        <cdr:cNvSpPr txBox="1"/>
      </cdr:nvSpPr>
      <cdr:spPr>
        <a:xfrm xmlns:a="http://schemas.openxmlformats.org/drawingml/2006/main">
          <a:off x="0" y="338138"/>
          <a:ext cx="24780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/>
            <a:t>Completion rate</a:t>
          </a:r>
          <a:r>
            <a:rPr lang="en-US" altLang="zh-CN" sz="1100" baseline="0"/>
            <a:t> of sales performance</a:t>
          </a:r>
          <a:endParaRPr lang="zh-CN" altLang="en-US" sz="1100"/>
        </a:p>
      </cdr:txBody>
    </cdr:sp>
  </cdr:relSizeAnchor>
  <cdr:relSizeAnchor xmlns:cdr="http://schemas.openxmlformats.org/drawingml/2006/chartDrawing">
    <cdr:from>
      <cdr:x>0.79235</cdr:x>
      <cdr:y>0</cdr:y>
    </cdr:from>
    <cdr:to>
      <cdr:x>1</cdr:x>
      <cdr:y>0.13595</cdr:y>
    </cdr:to>
    <cdr:sp macro="" textlink="">
      <cdr:nvSpPr>
        <cdr:cNvPr id="16" name="文本框 15">
          <a:extLst xmlns:a="http://schemas.openxmlformats.org/drawingml/2006/main">
            <a:ext uri="{FF2B5EF4-FFF2-40B4-BE49-F238E27FC236}">
              <a16:creationId xmlns:a16="http://schemas.microsoft.com/office/drawing/2014/main" id="{F9A18192-A613-41ED-9AB2-D187CA9A5812}"/>
            </a:ext>
          </a:extLst>
        </cdr:cNvPr>
        <cdr:cNvSpPr txBox="1"/>
      </cdr:nvSpPr>
      <cdr:spPr>
        <a:xfrm xmlns:a="http://schemas.openxmlformats.org/drawingml/2006/main">
          <a:off x="2071688" y="0"/>
          <a:ext cx="542925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400" b="1"/>
            <a:t>06</a:t>
          </a:r>
          <a:endParaRPr lang="zh-CN" altLang="en-US" sz="2400" b="1"/>
        </a:p>
      </cdr:txBody>
    </cdr:sp>
  </cdr:relSizeAnchor>
  <cdr:relSizeAnchor xmlns:cdr="http://schemas.openxmlformats.org/drawingml/2006/chartDrawing">
    <cdr:from>
      <cdr:x>0.71949</cdr:x>
      <cdr:y>0.02222</cdr:y>
    </cdr:from>
    <cdr:to>
      <cdr:x>0.81056</cdr:x>
      <cdr:y>0.12418</cdr:y>
    </cdr:to>
    <cdr:cxnSp macro="">
      <cdr:nvCxnSpPr>
        <cdr:cNvPr id="18" name="直接连接符 17">
          <a:extLst xmlns:a="http://schemas.openxmlformats.org/drawingml/2006/main">
            <a:ext uri="{FF2B5EF4-FFF2-40B4-BE49-F238E27FC236}">
              <a16:creationId xmlns:a16="http://schemas.microsoft.com/office/drawing/2014/main" id="{FD9EF34E-BB38-4580-ACA6-03E11774D09B}"/>
            </a:ext>
          </a:extLst>
        </cdr:cNvPr>
        <cdr:cNvCxnSpPr/>
      </cdr:nvCxnSpPr>
      <cdr:spPr>
        <a:xfrm xmlns:a="http://schemas.openxmlformats.org/drawingml/2006/main">
          <a:off x="1881188" y="80964"/>
          <a:ext cx="238125" cy="3714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0.04554</cdr:x>
      <cdr:y>0.80915</cdr:y>
    </cdr:from>
    <cdr:to>
      <cdr:x>0.4827</cdr:x>
      <cdr:y>0.96601</cdr:y>
    </cdr:to>
    <cdr:sp macro="" textlink="">
      <cdr:nvSpPr>
        <cdr:cNvPr id="19" name="矩形 18">
          <a:extLst xmlns:a="http://schemas.openxmlformats.org/drawingml/2006/main">
            <a:ext uri="{FF2B5EF4-FFF2-40B4-BE49-F238E27FC236}">
              <a16:creationId xmlns:a16="http://schemas.microsoft.com/office/drawing/2014/main" id="{D48D3B17-955C-44CC-95D1-054327AB65CA}"/>
            </a:ext>
          </a:extLst>
        </cdr:cNvPr>
        <cdr:cNvSpPr/>
      </cdr:nvSpPr>
      <cdr:spPr>
        <a:xfrm xmlns:a="http://schemas.openxmlformats.org/drawingml/2006/main">
          <a:off x="119063" y="2947990"/>
          <a:ext cx="1143000" cy="57150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0.52277</cdr:x>
      <cdr:y>0.80915</cdr:y>
    </cdr:from>
    <cdr:to>
      <cdr:x>0.95993</cdr:x>
      <cdr:y>0.96601</cdr:y>
    </cdr:to>
    <cdr:sp macro="" textlink="">
      <cdr:nvSpPr>
        <cdr:cNvPr id="20" name="矩形 19">
          <a:extLst xmlns:a="http://schemas.openxmlformats.org/drawingml/2006/main">
            <a:ext uri="{FF2B5EF4-FFF2-40B4-BE49-F238E27FC236}">
              <a16:creationId xmlns:a16="http://schemas.microsoft.com/office/drawing/2014/main" id="{53862BC8-51E9-4E90-AF25-19E12CD4FF77}"/>
            </a:ext>
          </a:extLst>
        </cdr:cNvPr>
        <cdr:cNvSpPr/>
      </cdr:nvSpPr>
      <cdr:spPr>
        <a:xfrm xmlns:a="http://schemas.openxmlformats.org/drawingml/2006/main">
          <a:off x="1366838" y="2947990"/>
          <a:ext cx="1143000" cy="57150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0.04189</cdr:x>
      <cdr:y>0.80915</cdr:y>
    </cdr:from>
    <cdr:to>
      <cdr:x>0.39526</cdr:x>
      <cdr:y>0.9634</cdr:y>
    </cdr:to>
    <cdr:sp macro="" textlink="">
      <cdr:nvSpPr>
        <cdr:cNvPr id="21" name="文本框 20">
          <a:extLst xmlns:a="http://schemas.openxmlformats.org/drawingml/2006/main">
            <a:ext uri="{FF2B5EF4-FFF2-40B4-BE49-F238E27FC236}">
              <a16:creationId xmlns:a16="http://schemas.microsoft.com/office/drawing/2014/main" id="{AEB2C5A7-1FEC-4E27-A3A8-FCADAEFD55FD}"/>
            </a:ext>
          </a:extLst>
        </cdr:cNvPr>
        <cdr:cNvSpPr txBox="1"/>
      </cdr:nvSpPr>
      <cdr:spPr>
        <a:xfrm xmlns:a="http://schemas.openxmlformats.org/drawingml/2006/main">
          <a:off x="109538" y="2947988"/>
          <a:ext cx="923925" cy="561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/>
            <a:t>成交总额</a:t>
          </a:r>
          <a:endParaRPr lang="en-US" altLang="zh-CN" sz="1100"/>
        </a:p>
        <a:p xmlns:a="http://schemas.openxmlformats.org/drawingml/2006/main">
          <a:r>
            <a:rPr lang="zh-CN" altLang="en-US" sz="1100"/>
            <a:t>（万元）</a:t>
          </a:r>
        </a:p>
      </cdr:txBody>
    </cdr:sp>
  </cdr:relSizeAnchor>
  <cdr:relSizeAnchor xmlns:cdr="http://schemas.openxmlformats.org/drawingml/2006/chartDrawing">
    <cdr:from>
      <cdr:x>0.53005</cdr:x>
      <cdr:y>0.80915</cdr:y>
    </cdr:from>
    <cdr:to>
      <cdr:x>0.88342</cdr:x>
      <cdr:y>0.90327</cdr:y>
    </cdr:to>
    <cdr:sp macro="" textlink="">
      <cdr:nvSpPr>
        <cdr:cNvPr id="22" name="文本框 21">
          <a:extLst xmlns:a="http://schemas.openxmlformats.org/drawingml/2006/main">
            <a:ext uri="{FF2B5EF4-FFF2-40B4-BE49-F238E27FC236}">
              <a16:creationId xmlns:a16="http://schemas.microsoft.com/office/drawing/2014/main" id="{C1822B5A-9E19-444C-9C01-7951AE2CD846}"/>
            </a:ext>
          </a:extLst>
        </cdr:cNvPr>
        <cdr:cNvSpPr txBox="1"/>
      </cdr:nvSpPr>
      <cdr:spPr>
        <a:xfrm xmlns:a="http://schemas.openxmlformats.org/drawingml/2006/main">
          <a:off x="1385888" y="2947988"/>
          <a:ext cx="923925" cy="3429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/>
            <a:t>同比增长</a:t>
          </a:r>
        </a:p>
      </cdr:txBody>
    </cdr:sp>
  </cdr:relSizeAnchor>
  <cdr:relSizeAnchor xmlns:cdr="http://schemas.openxmlformats.org/drawingml/2006/chartDrawing">
    <cdr:from>
      <cdr:x>0.27505</cdr:x>
      <cdr:y>0.85621</cdr:y>
    </cdr:from>
    <cdr:to>
      <cdr:x>0.49727</cdr:x>
      <cdr:y>0.9817</cdr:y>
    </cdr:to>
    <cdr:sp macro="" textlink="'6-业绩完成率 (2)'!$B$3">
      <cdr:nvSpPr>
        <cdr:cNvPr id="23" name="文本框 22">
          <a:extLst xmlns:a="http://schemas.openxmlformats.org/drawingml/2006/main">
            <a:ext uri="{FF2B5EF4-FFF2-40B4-BE49-F238E27FC236}">
              <a16:creationId xmlns:a16="http://schemas.microsoft.com/office/drawing/2014/main" id="{6CB5C66A-17FF-4282-938A-7E29AEDAE013}"/>
            </a:ext>
          </a:extLst>
        </cdr:cNvPr>
        <cdr:cNvSpPr txBox="1"/>
      </cdr:nvSpPr>
      <cdr:spPr>
        <a:xfrm xmlns:a="http://schemas.openxmlformats.org/drawingml/2006/main">
          <a:off x="719137" y="3119439"/>
          <a:ext cx="581025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8F822917-9BF4-4935-BC50-814CD53AB898}" type="TxLink">
            <a:rPr lang="en-US" altLang="en-US" sz="1400" b="0" i="0" u="none" strike="noStrike">
              <a:solidFill>
                <a:srgbClr val="000000"/>
              </a:solidFill>
              <a:latin typeface="微软雅黑"/>
              <a:ea typeface="微软雅黑"/>
            </a:rPr>
            <a:pPr/>
            <a:t>144</a:t>
          </a:fld>
          <a:endParaRPr lang="zh-CN" altLang="en-US" sz="1800"/>
        </a:p>
      </cdr:txBody>
    </cdr:sp>
  </cdr:relSizeAnchor>
  <cdr:relSizeAnchor xmlns:cdr="http://schemas.openxmlformats.org/drawingml/2006/chartDrawing">
    <cdr:from>
      <cdr:x>0.55556</cdr:x>
      <cdr:y>0.86928</cdr:y>
    </cdr:from>
    <cdr:to>
      <cdr:x>0.70492</cdr:x>
      <cdr:y>0.95817</cdr:y>
    </cdr:to>
    <cdr:sp macro="" textlink="">
      <cdr:nvSpPr>
        <cdr:cNvPr id="24" name="文本框 23">
          <a:extLst xmlns:a="http://schemas.openxmlformats.org/drawingml/2006/main">
            <a:ext uri="{FF2B5EF4-FFF2-40B4-BE49-F238E27FC236}">
              <a16:creationId xmlns:a16="http://schemas.microsoft.com/office/drawing/2014/main" id="{63142427-3FB9-45EA-A023-7311D6FC4DE1}"/>
            </a:ext>
          </a:extLst>
        </cdr:cNvPr>
        <cdr:cNvSpPr txBox="1"/>
      </cdr:nvSpPr>
      <cdr:spPr>
        <a:xfrm xmlns:a="http://schemas.openxmlformats.org/drawingml/2006/main">
          <a:off x="1452563" y="3167064"/>
          <a:ext cx="390525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C00000"/>
              </a:solidFill>
            </a:rPr>
            <a:t>+</a:t>
          </a:r>
          <a:endParaRPr lang="zh-CN" altLang="en-US" sz="16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0.63934</cdr:x>
      <cdr:y>0.88235</cdr:y>
    </cdr:from>
    <cdr:to>
      <cdr:x>0.949</cdr:x>
      <cdr:y>0.96078</cdr:y>
    </cdr:to>
    <cdr:sp macro="" textlink="">
      <cdr:nvSpPr>
        <cdr:cNvPr id="25" name="文本框 24">
          <a:extLst xmlns:a="http://schemas.openxmlformats.org/drawingml/2006/main">
            <a:ext uri="{FF2B5EF4-FFF2-40B4-BE49-F238E27FC236}">
              <a16:creationId xmlns:a16="http://schemas.microsoft.com/office/drawing/2014/main" id="{127F8FE5-93E8-43D5-9863-E2A49CDF119A}"/>
            </a:ext>
          </a:extLst>
        </cdr:cNvPr>
        <cdr:cNvSpPr txBox="1"/>
      </cdr:nvSpPr>
      <cdr:spPr>
        <a:xfrm xmlns:a="http://schemas.openxmlformats.org/drawingml/2006/main">
          <a:off x="1671638" y="3214689"/>
          <a:ext cx="80962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/>
            <a:t>28.37%</a:t>
          </a:r>
          <a:endParaRPr lang="zh-CN" altLang="en-US" sz="1400"/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</xdr:colOff>
      <xdr:row>0</xdr:row>
      <xdr:rowOff>1</xdr:rowOff>
    </xdr:from>
    <xdr:to>
      <xdr:col>9</xdr:col>
      <xdr:colOff>209550</xdr:colOff>
      <xdr:row>14</xdr:row>
      <xdr:rowOff>28575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B079604-BF09-48FE-8758-A08DD9A11C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552450</xdr:colOff>
      <xdr:row>0</xdr:row>
      <xdr:rowOff>0</xdr:rowOff>
    </xdr:from>
    <xdr:to>
      <xdr:col>16</xdr:col>
      <xdr:colOff>506860</xdr:colOff>
      <xdr:row>12</xdr:row>
      <xdr:rowOff>152400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633B3E4-1291-41AA-8F49-92EEF5D8C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9550" y="0"/>
          <a:ext cx="4755010" cy="28003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71437</xdr:colOff>
      <xdr:row>0</xdr:row>
      <xdr:rowOff>104775</xdr:rowOff>
    </xdr:from>
    <xdr:to>
      <xdr:col>11</xdr:col>
      <xdr:colOff>528637</xdr:colOff>
      <xdr:row>14</xdr:row>
      <xdr:rowOff>47625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8EF0FE4E-3E0B-418E-A8BB-4AC139A1A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685799</xdr:colOff>
      <xdr:row>1</xdr:row>
      <xdr:rowOff>1</xdr:rowOff>
    </xdr:from>
    <xdr:to>
      <xdr:col>13</xdr:col>
      <xdr:colOff>0</xdr:colOff>
      <xdr:row>16</xdr:row>
      <xdr:rowOff>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8F4E43B-66A6-49E2-B40D-656D3C9D68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0.02943</cdr:x>
      <cdr:y>0.0879</cdr:y>
    </cdr:from>
    <cdr:to>
      <cdr:x>0.54149</cdr:x>
      <cdr:y>0.16483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65364" y="304771"/>
          <a:ext cx="2877649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Marketing of new products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142514</xdr:colOff>
      <xdr:row>18</xdr:row>
      <xdr:rowOff>123338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C1F1EEDC-3FE9-44A0-94A8-16F9198A4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85714" cy="3895238"/>
        </a:xfrm>
        <a:prstGeom prst="rect">
          <a:avLst/>
        </a:prstGeom>
      </xdr:spPr>
    </xdr:pic>
    <xdr:clientData/>
  </xdr:twoCellAnchor>
  <xdr:twoCellAnchor>
    <xdr:from>
      <xdr:col>4</xdr:col>
      <xdr:colOff>438150</xdr:colOff>
      <xdr:row>1</xdr:row>
      <xdr:rowOff>180975</xdr:rowOff>
    </xdr:from>
    <xdr:to>
      <xdr:col>6</xdr:col>
      <xdr:colOff>190500</xdr:colOff>
      <xdr:row>5</xdr:row>
      <xdr:rowOff>66675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A20FF156-3EF2-4680-AD00-59B9A06CFE17}"/>
            </a:ext>
          </a:extLst>
        </xdr:cNvPr>
        <xdr:cNvSpPr/>
      </xdr:nvSpPr>
      <xdr:spPr>
        <a:xfrm>
          <a:off x="3181350" y="390525"/>
          <a:ext cx="112395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495300</xdr:colOff>
      <xdr:row>1</xdr:row>
      <xdr:rowOff>180975</xdr:rowOff>
    </xdr:from>
    <xdr:to>
      <xdr:col>8</xdr:col>
      <xdr:colOff>247650</xdr:colOff>
      <xdr:row>5</xdr:row>
      <xdr:rowOff>66675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70169314-B65A-4479-8FA3-3BF8183844C0}"/>
            </a:ext>
          </a:extLst>
        </xdr:cNvPr>
        <xdr:cNvSpPr/>
      </xdr:nvSpPr>
      <xdr:spPr>
        <a:xfrm>
          <a:off x="4610100" y="390525"/>
          <a:ext cx="112395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495300</xdr:colOff>
      <xdr:row>6</xdr:row>
      <xdr:rowOff>38100</xdr:rowOff>
    </xdr:from>
    <xdr:to>
      <xdr:col>8</xdr:col>
      <xdr:colOff>247650</xdr:colOff>
      <xdr:row>9</xdr:row>
      <xdr:rowOff>133350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6068A7B7-DD44-4E2B-ADA5-FE4051157383}"/>
            </a:ext>
          </a:extLst>
        </xdr:cNvPr>
        <xdr:cNvSpPr/>
      </xdr:nvSpPr>
      <xdr:spPr>
        <a:xfrm>
          <a:off x="4610100" y="1295400"/>
          <a:ext cx="112395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647700</xdr:colOff>
      <xdr:row>11</xdr:row>
      <xdr:rowOff>123825</xdr:rowOff>
    </xdr:from>
    <xdr:to>
      <xdr:col>6</xdr:col>
      <xdr:colOff>390525</xdr:colOff>
      <xdr:row>16</xdr:row>
      <xdr:rowOff>190500</xdr:rowOff>
    </xdr:to>
    <xdr:sp macro="" textlink="">
      <xdr:nvSpPr>
        <xdr:cNvPr id="28" name="椭圆 27">
          <a:extLst>
            <a:ext uri="{FF2B5EF4-FFF2-40B4-BE49-F238E27FC236}">
              <a16:creationId xmlns:a16="http://schemas.microsoft.com/office/drawing/2014/main" id="{2FE211AD-07C3-4D22-A1E5-1BA33F97C5B8}"/>
            </a:ext>
          </a:extLst>
        </xdr:cNvPr>
        <xdr:cNvSpPr/>
      </xdr:nvSpPr>
      <xdr:spPr>
        <a:xfrm>
          <a:off x="3390900" y="2428875"/>
          <a:ext cx="1114425" cy="1114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242B-F8EC-41B2-8F3C-2C0655FAB2CC}">
  <dimension ref="A1:U29"/>
  <sheetViews>
    <sheetView showGridLines="0" workbookViewId="0">
      <selection sqref="A1:B10"/>
    </sheetView>
  </sheetViews>
  <sheetFormatPr defaultRowHeight="16.5"/>
  <cols>
    <col min="1" max="2" width="8" style="6" bestFit="1" customWidth="1"/>
    <col min="3" max="3" width="6.5" style="6" bestFit="1" customWidth="1"/>
    <col min="4" max="4" width="13" style="6" bestFit="1" customWidth="1"/>
    <col min="5" max="5" width="1.625" style="6" customWidth="1"/>
    <col min="6" max="6" width="8.125" style="6" customWidth="1"/>
    <col min="7" max="7" width="9.25" style="6" customWidth="1"/>
    <col min="8" max="8" width="9.625" style="6" bestFit="1" customWidth="1"/>
    <col min="9" max="9" width="1.625" style="6" customWidth="1"/>
    <col min="10" max="10" width="11.625" style="6" customWidth="1"/>
    <col min="11" max="11" width="11.125" style="6" customWidth="1"/>
  </cols>
  <sheetData>
    <row r="1" spans="1:21" s="13" customFormat="1" ht="27.75" customHeight="1">
      <c r="A1" s="28" t="s">
        <v>10</v>
      </c>
      <c r="B1" s="28"/>
      <c r="C1" s="12"/>
      <c r="D1" s="12"/>
      <c r="E1" s="12"/>
      <c r="F1" s="28" t="s">
        <v>24</v>
      </c>
      <c r="G1" s="28"/>
      <c r="H1" s="12"/>
      <c r="I1" s="12"/>
      <c r="J1" s="28" t="s">
        <v>55</v>
      </c>
      <c r="K1" s="28"/>
    </row>
    <row r="2" spans="1:21">
      <c r="A2" s="8" t="s">
        <v>0</v>
      </c>
      <c r="B2" s="8" t="s">
        <v>1</v>
      </c>
      <c r="F2" s="8" t="s">
        <v>11</v>
      </c>
      <c r="G2" s="8" t="s">
        <v>1</v>
      </c>
      <c r="J2" s="8" t="s">
        <v>44</v>
      </c>
      <c r="K2" s="8" t="s">
        <v>1</v>
      </c>
      <c r="U2" s="1" t="s">
        <v>58</v>
      </c>
    </row>
    <row r="3" spans="1:21">
      <c r="A3" s="7" t="s">
        <v>2</v>
      </c>
      <c r="B3" s="7">
        <v>29</v>
      </c>
      <c r="F3" s="7" t="s">
        <v>12</v>
      </c>
      <c r="G3" s="7">
        <v>5</v>
      </c>
      <c r="J3" s="7" t="s">
        <v>45</v>
      </c>
      <c r="K3" s="7">
        <v>28</v>
      </c>
      <c r="U3" s="3">
        <v>0.17714285714285716</v>
      </c>
    </row>
    <row r="4" spans="1:21">
      <c r="A4" s="7" t="s">
        <v>3</v>
      </c>
      <c r="B4" s="7">
        <v>27</v>
      </c>
      <c r="F4" s="7" t="s">
        <v>13</v>
      </c>
      <c r="G4" s="7">
        <v>1</v>
      </c>
      <c r="J4" s="7" t="s">
        <v>46</v>
      </c>
      <c r="K4" s="7">
        <v>27</v>
      </c>
    </row>
    <row r="5" spans="1:21">
      <c r="A5" s="7" t="s">
        <v>4</v>
      </c>
      <c r="B5" s="7">
        <v>23</v>
      </c>
      <c r="F5" s="7" t="s">
        <v>14</v>
      </c>
      <c r="G5" s="7">
        <v>6</v>
      </c>
      <c r="J5" s="7" t="s">
        <v>47</v>
      </c>
      <c r="K5" s="7">
        <v>26</v>
      </c>
    </row>
    <row r="6" spans="1:21">
      <c r="A6" s="7" t="s">
        <v>5</v>
      </c>
      <c r="B6" s="7">
        <v>20</v>
      </c>
      <c r="F6" s="7" t="s">
        <v>15</v>
      </c>
      <c r="G6" s="7">
        <v>8</v>
      </c>
      <c r="J6" s="7" t="s">
        <v>48</v>
      </c>
      <c r="K6" s="7">
        <v>15</v>
      </c>
    </row>
    <row r="7" spans="1:21">
      <c r="A7" s="7" t="s">
        <v>6</v>
      </c>
      <c r="B7" s="7">
        <v>18</v>
      </c>
      <c r="F7" s="7" t="s">
        <v>16</v>
      </c>
      <c r="G7" s="7">
        <v>12</v>
      </c>
      <c r="J7" s="7" t="s">
        <v>49</v>
      </c>
      <c r="K7" s="7">
        <v>12</v>
      </c>
    </row>
    <row r="8" spans="1:21">
      <c r="A8" s="7" t="s">
        <v>7</v>
      </c>
      <c r="B8" s="7">
        <v>14</v>
      </c>
      <c r="F8" s="7" t="s">
        <v>17</v>
      </c>
      <c r="G8" s="7">
        <v>19</v>
      </c>
      <c r="J8" s="7" t="s">
        <v>50</v>
      </c>
      <c r="K8" s="7">
        <v>11</v>
      </c>
    </row>
    <row r="9" spans="1:21">
      <c r="A9" s="7" t="s">
        <v>8</v>
      </c>
      <c r="B9" s="7">
        <v>11</v>
      </c>
      <c r="F9" s="7" t="s">
        <v>18</v>
      </c>
      <c r="G9" s="7">
        <v>18</v>
      </c>
      <c r="J9" s="7" t="s">
        <v>51</v>
      </c>
      <c r="K9" s="7">
        <v>11</v>
      </c>
    </row>
    <row r="10" spans="1:21">
      <c r="A10" s="7" t="s">
        <v>9</v>
      </c>
      <c r="B10" s="7">
        <v>2</v>
      </c>
      <c r="F10" s="7" t="s">
        <v>19</v>
      </c>
      <c r="G10" s="7">
        <v>17</v>
      </c>
      <c r="J10" s="7" t="s">
        <v>52</v>
      </c>
      <c r="K10" s="7">
        <v>7</v>
      </c>
    </row>
    <row r="11" spans="1:21">
      <c r="F11" s="7" t="s">
        <v>20</v>
      </c>
      <c r="G11" s="7">
        <v>11</v>
      </c>
      <c r="J11" s="7" t="s">
        <v>53</v>
      </c>
      <c r="K11" s="7">
        <v>5</v>
      </c>
    </row>
    <row r="12" spans="1:21">
      <c r="F12" s="7" t="s">
        <v>21</v>
      </c>
      <c r="G12" s="7">
        <v>13</v>
      </c>
      <c r="J12" s="7" t="s">
        <v>54</v>
      </c>
      <c r="K12" s="7">
        <v>2</v>
      </c>
    </row>
    <row r="13" spans="1:21">
      <c r="F13" s="7" t="s">
        <v>22</v>
      </c>
      <c r="G13" s="7">
        <v>19</v>
      </c>
    </row>
    <row r="14" spans="1:21">
      <c r="F14" s="7" t="s">
        <v>23</v>
      </c>
      <c r="G14" s="7">
        <v>15</v>
      </c>
    </row>
    <row r="15" spans="1:21" ht="6.75" customHeight="1"/>
    <row r="16" spans="1:21" s="13" customFormat="1" ht="27.75" customHeight="1">
      <c r="A16" s="28" t="s">
        <v>60</v>
      </c>
      <c r="B16" s="28"/>
      <c r="C16" s="28"/>
      <c r="D16" s="28"/>
      <c r="E16" s="12"/>
      <c r="F16" s="28" t="s">
        <v>43</v>
      </c>
      <c r="G16" s="28"/>
      <c r="H16" s="28"/>
      <c r="I16" s="12"/>
      <c r="J16" s="28" t="s">
        <v>32</v>
      </c>
      <c r="K16" s="28"/>
    </row>
    <row r="17" spans="1:11">
      <c r="A17" s="8" t="s">
        <v>11</v>
      </c>
      <c r="B17" s="8" t="s">
        <v>61</v>
      </c>
      <c r="C17" s="8" t="s">
        <v>62</v>
      </c>
      <c r="D17" s="8" t="s">
        <v>63</v>
      </c>
      <c r="F17" s="8" t="s">
        <v>33</v>
      </c>
      <c r="G17" s="8" t="s">
        <v>1</v>
      </c>
      <c r="H17" s="8" t="s">
        <v>34</v>
      </c>
      <c r="J17" s="8" t="s">
        <v>25</v>
      </c>
      <c r="K17" s="8" t="s">
        <v>26</v>
      </c>
    </row>
    <row r="18" spans="1:11">
      <c r="A18" s="9" t="s">
        <v>59</v>
      </c>
      <c r="B18" s="9">
        <v>2.23</v>
      </c>
      <c r="C18" s="9">
        <v>1</v>
      </c>
      <c r="D18" s="9">
        <v>5</v>
      </c>
      <c r="F18" s="7" t="s">
        <v>35</v>
      </c>
      <c r="G18" s="7">
        <v>30</v>
      </c>
      <c r="H18" s="7">
        <v>30</v>
      </c>
      <c r="J18" s="7" t="s">
        <v>27</v>
      </c>
      <c r="K18" s="10">
        <v>0.17</v>
      </c>
    </row>
    <row r="19" spans="1:11">
      <c r="A19" s="9" t="s">
        <v>13</v>
      </c>
      <c r="B19" s="9">
        <v>3.3</v>
      </c>
      <c r="C19" s="9">
        <v>2</v>
      </c>
      <c r="D19" s="9">
        <v>6</v>
      </c>
      <c r="F19" s="7" t="s">
        <v>36</v>
      </c>
      <c r="G19" s="7">
        <v>27</v>
      </c>
      <c r="H19" s="7">
        <v>30</v>
      </c>
      <c r="J19" s="7" t="s">
        <v>28</v>
      </c>
      <c r="K19" s="10">
        <v>0.3</v>
      </c>
    </row>
    <row r="20" spans="1:11">
      <c r="A20" s="9" t="s">
        <v>14</v>
      </c>
      <c r="B20" s="9">
        <v>4.42</v>
      </c>
      <c r="C20" s="9">
        <v>3</v>
      </c>
      <c r="D20" s="9">
        <v>6</v>
      </c>
      <c r="F20" s="7" t="s">
        <v>37</v>
      </c>
      <c r="G20" s="7">
        <v>23</v>
      </c>
      <c r="H20" s="7">
        <v>25</v>
      </c>
      <c r="J20" s="7" t="s">
        <v>29</v>
      </c>
      <c r="K20" s="10">
        <v>0.25</v>
      </c>
    </row>
    <row r="21" spans="1:11">
      <c r="A21" s="9" t="s">
        <v>15</v>
      </c>
      <c r="B21" s="9">
        <v>4.62</v>
      </c>
      <c r="C21" s="9">
        <v>3.5</v>
      </c>
      <c r="D21" s="9">
        <v>6</v>
      </c>
      <c r="F21" s="7" t="s">
        <v>38</v>
      </c>
      <c r="G21" s="7">
        <v>20</v>
      </c>
      <c r="H21" s="7">
        <v>25</v>
      </c>
      <c r="J21" s="7" t="s">
        <v>30</v>
      </c>
      <c r="K21" s="10">
        <v>7.0000000000000007E-2</v>
      </c>
    </row>
    <row r="22" spans="1:11">
      <c r="A22" s="9" t="s">
        <v>16</v>
      </c>
      <c r="B22" s="9">
        <v>5.05</v>
      </c>
      <c r="C22" s="9">
        <v>4.5</v>
      </c>
      <c r="D22" s="9">
        <v>6</v>
      </c>
      <c r="F22" s="7" t="s">
        <v>39</v>
      </c>
      <c r="G22" s="7">
        <v>18</v>
      </c>
      <c r="H22" s="7">
        <v>25</v>
      </c>
      <c r="J22" s="7" t="s">
        <v>31</v>
      </c>
      <c r="K22" s="10">
        <v>0.21</v>
      </c>
    </row>
    <row r="23" spans="1:11">
      <c r="A23" s="9" t="s">
        <v>17</v>
      </c>
      <c r="B23" s="9">
        <v>6.9</v>
      </c>
      <c r="C23" s="9">
        <v>5.5</v>
      </c>
      <c r="D23" s="9">
        <v>7</v>
      </c>
      <c r="F23" s="7" t="s">
        <v>40</v>
      </c>
      <c r="G23" s="7">
        <v>14</v>
      </c>
      <c r="H23" s="7">
        <v>20</v>
      </c>
    </row>
    <row r="24" spans="1:11">
      <c r="A24" s="9" t="s">
        <v>18</v>
      </c>
      <c r="B24" s="9">
        <v>9.2200000000000006</v>
      </c>
      <c r="C24" s="9">
        <v>7</v>
      </c>
      <c r="D24" s="9">
        <v>8</v>
      </c>
      <c r="F24" s="7" t="s">
        <v>41</v>
      </c>
      <c r="G24" s="7">
        <v>10</v>
      </c>
      <c r="H24" s="7">
        <v>15</v>
      </c>
    </row>
    <row r="25" spans="1:11">
      <c r="A25" s="9" t="s">
        <v>19</v>
      </c>
      <c r="B25" s="9">
        <v>9.9600000000000009</v>
      </c>
      <c r="C25" s="9">
        <v>10</v>
      </c>
      <c r="D25" s="9">
        <v>9</v>
      </c>
      <c r="F25" s="7" t="s">
        <v>42</v>
      </c>
      <c r="G25" s="7">
        <v>2</v>
      </c>
      <c r="H25" s="7">
        <v>5</v>
      </c>
    </row>
    <row r="26" spans="1:11">
      <c r="A26" s="9" t="s">
        <v>20</v>
      </c>
      <c r="B26" s="9">
        <v>12.96</v>
      </c>
      <c r="C26" s="9">
        <v>16</v>
      </c>
      <c r="D26" s="9">
        <v>12</v>
      </c>
    </row>
    <row r="27" spans="1:11">
      <c r="A27" s="9" t="s">
        <v>21</v>
      </c>
      <c r="B27" s="9">
        <v>13.26</v>
      </c>
      <c r="C27" s="9">
        <v>17.22</v>
      </c>
      <c r="D27" s="9">
        <v>15</v>
      </c>
      <c r="F27" s="31" t="s">
        <v>57</v>
      </c>
      <c r="G27" s="31"/>
      <c r="H27" s="31"/>
    </row>
    <row r="28" spans="1:11">
      <c r="A28" s="9" t="s">
        <v>22</v>
      </c>
      <c r="B28" s="9">
        <v>14.31</v>
      </c>
      <c r="C28" s="9">
        <v>18.350000000000001</v>
      </c>
      <c r="D28" s="9">
        <v>20</v>
      </c>
      <c r="F28" s="8" t="s">
        <v>56</v>
      </c>
      <c r="G28" s="8" t="s">
        <v>64</v>
      </c>
      <c r="H28" s="8" t="s">
        <v>65</v>
      </c>
    </row>
    <row r="29" spans="1:11">
      <c r="A29" s="9" t="s">
        <v>23</v>
      </c>
      <c r="B29" s="9">
        <v>15.85</v>
      </c>
      <c r="C29" s="9">
        <v>19.57</v>
      </c>
      <c r="D29" s="9">
        <v>22</v>
      </c>
      <c r="F29" s="7" t="s">
        <v>66</v>
      </c>
      <c r="G29" s="10">
        <v>0.82285714285714284</v>
      </c>
      <c r="H29" s="11">
        <f>1-G29</f>
        <v>0.17714285714285716</v>
      </c>
    </row>
  </sheetData>
  <mergeCells count="7">
    <mergeCell ref="F27:H27"/>
    <mergeCell ref="A1:B1"/>
    <mergeCell ref="F1:G1"/>
    <mergeCell ref="J1:K1"/>
    <mergeCell ref="F16:H16"/>
    <mergeCell ref="A16:D16"/>
    <mergeCell ref="J16:K1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190B-646B-4A35-B2C7-EFD080EF1FE6}">
  <dimension ref="A1:T12"/>
  <sheetViews>
    <sheetView showGridLines="0" tabSelected="1" zoomScaleNormal="100" workbookViewId="0">
      <selection activeCell="A3" sqref="A3"/>
    </sheetView>
  </sheetViews>
  <sheetFormatPr defaultRowHeight="16.5"/>
  <cols>
    <col min="1" max="2" width="14.25" style="2" customWidth="1"/>
    <col min="3" max="3" width="12.625" style="5" customWidth="1"/>
    <col min="4" max="4" width="12.625" style="14" customWidth="1"/>
    <col min="5" max="18" width="9" style="14"/>
    <col min="21" max="16384" width="9" style="14"/>
  </cols>
  <sheetData>
    <row r="1" spans="1:20" ht="27" customHeight="1">
      <c r="A1" s="25" t="s">
        <v>10</v>
      </c>
      <c r="B1" s="25"/>
      <c r="C1" s="4"/>
      <c r="S1" s="26" t="s">
        <v>78</v>
      </c>
      <c r="T1" s="27"/>
    </row>
    <row r="2" spans="1:20" ht="23.25" customHeight="1">
      <c r="A2" s="17" t="s">
        <v>79</v>
      </c>
      <c r="B2" s="17" t="s">
        <v>1</v>
      </c>
      <c r="C2" s="4"/>
      <c r="S2" s="16">
        <v>1</v>
      </c>
      <c r="T2" s="16" t="s">
        <v>67</v>
      </c>
    </row>
    <row r="3" spans="1:20" ht="23.25" customHeight="1">
      <c r="A3" s="18" t="s">
        <v>2</v>
      </c>
      <c r="B3" s="18">
        <v>29</v>
      </c>
      <c r="C3" s="4"/>
      <c r="S3" s="16">
        <v>2</v>
      </c>
      <c r="T3" s="16" t="s">
        <v>68</v>
      </c>
    </row>
    <row r="4" spans="1:20" ht="23.25" customHeight="1">
      <c r="A4" s="18" t="s">
        <v>3</v>
      </c>
      <c r="B4" s="18">
        <v>27</v>
      </c>
      <c r="C4" s="4"/>
      <c r="S4" s="16">
        <v>3</v>
      </c>
      <c r="T4" s="16" t="s">
        <v>69</v>
      </c>
    </row>
    <row r="5" spans="1:20" ht="23.25" customHeight="1">
      <c r="A5" s="18" t="s">
        <v>4</v>
      </c>
      <c r="B5" s="18">
        <v>23</v>
      </c>
      <c r="C5" s="4"/>
      <c r="S5" s="16">
        <v>4</v>
      </c>
      <c r="T5" s="16" t="s">
        <v>70</v>
      </c>
    </row>
    <row r="6" spans="1:20" ht="23.25" customHeight="1">
      <c r="A6" s="18" t="s">
        <v>5</v>
      </c>
      <c r="B6" s="18">
        <v>20</v>
      </c>
      <c r="C6" s="4"/>
      <c r="S6" s="16">
        <v>5</v>
      </c>
      <c r="T6" s="16" t="s">
        <v>71</v>
      </c>
    </row>
    <row r="7" spans="1:20" ht="23.25" customHeight="1">
      <c r="A7" s="18" t="s">
        <v>6</v>
      </c>
      <c r="B7" s="18">
        <v>18</v>
      </c>
      <c r="C7" s="4"/>
      <c r="S7" s="16">
        <v>6</v>
      </c>
      <c r="T7" s="16" t="s">
        <v>77</v>
      </c>
    </row>
    <row r="8" spans="1:20" ht="23.25" customHeight="1">
      <c r="A8" s="18" t="s">
        <v>7</v>
      </c>
      <c r="B8" s="18">
        <v>14</v>
      </c>
      <c r="C8" s="4"/>
      <c r="S8" s="16">
        <v>7</v>
      </c>
      <c r="T8" s="16" t="s">
        <v>72</v>
      </c>
    </row>
    <row r="9" spans="1:20" ht="23.25" customHeight="1">
      <c r="A9" s="18" t="s">
        <v>8</v>
      </c>
      <c r="B9" s="18">
        <v>11</v>
      </c>
      <c r="C9" s="4"/>
      <c r="S9" s="16">
        <v>8</v>
      </c>
      <c r="T9" s="16" t="s">
        <v>73</v>
      </c>
    </row>
    <row r="10" spans="1:20" ht="23.25" customHeight="1">
      <c r="A10" s="18" t="s">
        <v>9</v>
      </c>
      <c r="B10" s="18">
        <v>2</v>
      </c>
      <c r="S10" s="16">
        <v>9</v>
      </c>
      <c r="T10" s="16" t="s">
        <v>74</v>
      </c>
    </row>
    <row r="11" spans="1:20">
      <c r="S11" s="16">
        <v>10</v>
      </c>
      <c r="T11" s="16" t="s">
        <v>75</v>
      </c>
    </row>
    <row r="12" spans="1:20">
      <c r="S12" s="16">
        <v>11</v>
      </c>
      <c r="T12" s="16" t="s">
        <v>76</v>
      </c>
    </row>
  </sheetData>
  <mergeCells count="2">
    <mergeCell ref="A1:B1"/>
    <mergeCell ref="S1:T1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1267-B2BD-46B1-9B68-DBC8ABA0A604}">
  <dimension ref="A1:C14"/>
  <sheetViews>
    <sheetView showGridLines="0" zoomScaleNormal="100" workbookViewId="0">
      <selection activeCell="G14" sqref="G14"/>
    </sheetView>
  </sheetViews>
  <sheetFormatPr defaultRowHeight="16.5"/>
  <cols>
    <col min="1" max="2" width="14.25" style="2" customWidth="1"/>
    <col min="3" max="3" width="12.625" style="5" customWidth="1"/>
    <col min="4" max="4" width="12.625" style="14" customWidth="1"/>
    <col min="5" max="16384" width="9" style="14"/>
  </cols>
  <sheetData>
    <row r="1" spans="1:3" ht="27" customHeight="1">
      <c r="A1" s="25" t="s">
        <v>24</v>
      </c>
      <c r="B1" s="25"/>
      <c r="C1" s="4"/>
    </row>
    <row r="2" spans="1:3" ht="23.25" customHeight="1">
      <c r="A2" s="17" t="s">
        <v>11</v>
      </c>
      <c r="B2" s="17" t="s">
        <v>1</v>
      </c>
      <c r="C2" s="4"/>
    </row>
    <row r="3" spans="1:3" ht="18.75" customHeight="1">
      <c r="A3" s="18" t="s">
        <v>12</v>
      </c>
      <c r="B3" s="18">
        <v>5</v>
      </c>
      <c r="C3" s="4"/>
    </row>
    <row r="4" spans="1:3" ht="18.75" customHeight="1">
      <c r="A4" s="18" t="s">
        <v>13</v>
      </c>
      <c r="B4" s="18">
        <v>1</v>
      </c>
      <c r="C4" s="4"/>
    </row>
    <row r="5" spans="1:3" ht="18.75" customHeight="1">
      <c r="A5" s="18" t="s">
        <v>14</v>
      </c>
      <c r="B5" s="18">
        <v>6</v>
      </c>
      <c r="C5" s="4"/>
    </row>
    <row r="6" spans="1:3" ht="18.75" customHeight="1">
      <c r="A6" s="18" t="s">
        <v>15</v>
      </c>
      <c r="B6" s="18">
        <v>8</v>
      </c>
      <c r="C6" s="4"/>
    </row>
    <row r="7" spans="1:3" ht="18.75" customHeight="1">
      <c r="A7" s="18" t="s">
        <v>16</v>
      </c>
      <c r="B7" s="18">
        <v>12</v>
      </c>
      <c r="C7" s="4"/>
    </row>
    <row r="8" spans="1:3" ht="18.75" customHeight="1">
      <c r="A8" s="18" t="s">
        <v>17</v>
      </c>
      <c r="B8" s="18">
        <v>19</v>
      </c>
      <c r="C8" s="4"/>
    </row>
    <row r="9" spans="1:3" ht="18.75" customHeight="1">
      <c r="A9" s="18" t="s">
        <v>18</v>
      </c>
      <c r="B9" s="18">
        <v>18</v>
      </c>
      <c r="C9" s="4"/>
    </row>
    <row r="10" spans="1:3" ht="18.75" customHeight="1">
      <c r="A10" s="18" t="s">
        <v>19</v>
      </c>
      <c r="B10" s="18">
        <v>17</v>
      </c>
      <c r="C10" s="4"/>
    </row>
    <row r="11" spans="1:3" ht="18.75" customHeight="1">
      <c r="A11" s="18" t="s">
        <v>20</v>
      </c>
      <c r="B11" s="18">
        <v>11</v>
      </c>
      <c r="C11" s="4"/>
    </row>
    <row r="12" spans="1:3" ht="18.75" customHeight="1">
      <c r="A12" s="18" t="s">
        <v>21</v>
      </c>
      <c r="B12" s="18">
        <v>13</v>
      </c>
      <c r="C12" s="4"/>
    </row>
    <row r="13" spans="1:3" ht="18.75" customHeight="1">
      <c r="A13" s="18" t="s">
        <v>22</v>
      </c>
      <c r="B13" s="18">
        <v>19</v>
      </c>
      <c r="C13" s="4"/>
    </row>
    <row r="14" spans="1:3" ht="18.75" customHeight="1">
      <c r="A14" s="18" t="s">
        <v>23</v>
      </c>
      <c r="B14" s="18">
        <v>15</v>
      </c>
      <c r="C14" s="4"/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0EAA-E8C1-46DC-90A4-047D9F7A3149}">
  <dimension ref="A1:C13"/>
  <sheetViews>
    <sheetView showGridLines="0" zoomScaleNormal="100" workbookViewId="0">
      <selection activeCell="H9" sqref="H9"/>
    </sheetView>
  </sheetViews>
  <sheetFormatPr defaultRowHeight="16.5"/>
  <cols>
    <col min="1" max="2" width="14.25" style="2" customWidth="1"/>
    <col min="3" max="3" width="12.625" style="2" customWidth="1"/>
    <col min="4" max="4" width="12.625" style="14" customWidth="1"/>
    <col min="5" max="16384" width="9" style="14"/>
  </cols>
  <sheetData>
    <row r="1" spans="1:3" ht="27" customHeight="1">
      <c r="A1" s="25" t="s">
        <v>32</v>
      </c>
      <c r="B1" s="25"/>
      <c r="C1" s="1"/>
    </row>
    <row r="2" spans="1:3" ht="23.25" customHeight="1">
      <c r="A2" s="17" t="s">
        <v>25</v>
      </c>
      <c r="B2" s="17" t="s">
        <v>26</v>
      </c>
      <c r="C2" s="3"/>
    </row>
    <row r="3" spans="1:3" ht="23.25" customHeight="1">
      <c r="A3" s="18" t="s">
        <v>27</v>
      </c>
      <c r="B3" s="19">
        <v>0.17</v>
      </c>
      <c r="C3" s="1"/>
    </row>
    <row r="4" spans="1:3" ht="23.25" customHeight="1">
      <c r="A4" s="18" t="s">
        <v>28</v>
      </c>
      <c r="B4" s="19">
        <v>0.3</v>
      </c>
      <c r="C4" s="1"/>
    </row>
    <row r="5" spans="1:3" ht="23.25" customHeight="1">
      <c r="A5" s="18" t="s">
        <v>29</v>
      </c>
      <c r="B5" s="19">
        <v>0.25</v>
      </c>
      <c r="C5" s="1"/>
    </row>
    <row r="6" spans="1:3" ht="23.25" customHeight="1">
      <c r="A6" s="18" t="s">
        <v>30</v>
      </c>
      <c r="B6" s="19">
        <v>7.0000000000000007E-2</v>
      </c>
      <c r="C6" s="1"/>
    </row>
    <row r="7" spans="1:3" ht="23.25" customHeight="1">
      <c r="A7" s="18" t="s">
        <v>31</v>
      </c>
      <c r="B7" s="19">
        <v>0.21</v>
      </c>
      <c r="C7" s="1"/>
    </row>
    <row r="8" spans="1:3" ht="23.25" customHeight="1">
      <c r="A8" s="20"/>
      <c r="B8" s="20"/>
      <c r="C8" s="1"/>
    </row>
    <row r="9" spans="1:3" ht="23.25" customHeight="1">
      <c r="A9" s="20"/>
      <c r="B9" s="20"/>
      <c r="C9" s="1"/>
    </row>
    <row r="10" spans="1:3" ht="23.25" customHeight="1">
      <c r="A10" s="20"/>
      <c r="B10" s="20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</sheetData>
  <mergeCells count="1">
    <mergeCell ref="A1:B1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0FAC-09C1-438A-B28A-4C500C3A648D}">
  <dimension ref="A1:O11"/>
  <sheetViews>
    <sheetView showGridLines="0" workbookViewId="0">
      <selection activeCell="D1" sqref="D1"/>
    </sheetView>
  </sheetViews>
  <sheetFormatPr defaultRowHeight="16.5"/>
  <cols>
    <col min="1" max="1" width="9.625" style="2" bestFit="1" customWidth="1"/>
    <col min="2" max="2" width="8" style="2" bestFit="1" customWidth="1"/>
    <col min="3" max="3" width="8" style="5" bestFit="1" customWidth="1"/>
    <col min="4" max="4" width="2.875" style="24" customWidth="1"/>
    <col min="5" max="8" width="9" style="24"/>
    <col min="9" max="9" width="33.25" style="24" customWidth="1"/>
    <col min="10" max="10" width="9" style="24"/>
    <col min="11" max="11" width="38" style="24" customWidth="1"/>
    <col min="12" max="14" width="9" style="24"/>
    <col min="15" max="15" width="2.375" style="24" customWidth="1"/>
    <col min="16" max="16384" width="9" style="14"/>
  </cols>
  <sheetData>
    <row r="1" spans="1:3" ht="27" customHeight="1">
      <c r="A1" s="28" t="s">
        <v>93</v>
      </c>
      <c r="B1" s="28"/>
      <c r="C1" s="28"/>
    </row>
    <row r="2" spans="1:3">
      <c r="A2" s="22" t="s">
        <v>79</v>
      </c>
      <c r="B2" s="22" t="s">
        <v>84</v>
      </c>
      <c r="C2" s="22" t="s">
        <v>85</v>
      </c>
    </row>
    <row r="3" spans="1:3">
      <c r="A3" s="7" t="s">
        <v>86</v>
      </c>
      <c r="B3" s="7">
        <v>30</v>
      </c>
      <c r="C3" s="7">
        <v>30</v>
      </c>
    </row>
    <row r="4" spans="1:3">
      <c r="A4" s="7" t="s">
        <v>87</v>
      </c>
      <c r="B4" s="7">
        <v>27</v>
      </c>
      <c r="C4" s="7">
        <v>30</v>
      </c>
    </row>
    <row r="5" spans="1:3">
      <c r="A5" s="7" t="s">
        <v>88</v>
      </c>
      <c r="B5" s="7">
        <v>23</v>
      </c>
      <c r="C5" s="7">
        <v>25</v>
      </c>
    </row>
    <row r="6" spans="1:3">
      <c r="A6" s="7" t="s">
        <v>89</v>
      </c>
      <c r="B6" s="7">
        <v>20</v>
      </c>
      <c r="C6" s="7">
        <v>25</v>
      </c>
    </row>
    <row r="7" spans="1:3">
      <c r="A7" s="7" t="s">
        <v>90</v>
      </c>
      <c r="B7" s="7">
        <v>18</v>
      </c>
      <c r="C7" s="7">
        <v>25</v>
      </c>
    </row>
    <row r="8" spans="1:3">
      <c r="A8" s="7" t="s">
        <v>91</v>
      </c>
      <c r="B8" s="7">
        <v>14</v>
      </c>
      <c r="C8" s="7">
        <v>20</v>
      </c>
    </row>
    <row r="9" spans="1:3">
      <c r="A9" s="7" t="s">
        <v>8</v>
      </c>
      <c r="B9" s="7">
        <v>10</v>
      </c>
      <c r="C9" s="7">
        <v>15</v>
      </c>
    </row>
    <row r="10" spans="1:3">
      <c r="A10" s="7" t="s">
        <v>92</v>
      </c>
      <c r="B10" s="7">
        <v>2</v>
      </c>
      <c r="C10" s="7">
        <v>5</v>
      </c>
    </row>
    <row r="11" spans="1:3">
      <c r="A11" s="7" t="s">
        <v>94</v>
      </c>
      <c r="B11" s="23">
        <f>SUM(B3:B10)/SUM(C3:C10)</f>
        <v>0.82285714285714284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2616-87D4-4096-A36A-CEFF2F5164CC}">
  <dimension ref="A1:C11"/>
  <sheetViews>
    <sheetView showGridLines="0" workbookViewId="0">
      <selection activeCell="M9" sqref="M9"/>
    </sheetView>
  </sheetViews>
  <sheetFormatPr defaultRowHeight="16.5"/>
  <cols>
    <col min="1" max="1" width="9.75" style="2" customWidth="1"/>
    <col min="2" max="2" width="9" style="2" customWidth="1"/>
    <col min="3" max="3" width="7.25" style="5" customWidth="1"/>
    <col min="4" max="16384" width="9" style="14"/>
  </cols>
  <sheetData>
    <row r="1" spans="1:3" ht="33" customHeight="1">
      <c r="A1" s="28" t="s">
        <v>93</v>
      </c>
      <c r="B1" s="28"/>
      <c r="C1" s="28"/>
    </row>
    <row r="2" spans="1:3" ht="26.25" customHeight="1">
      <c r="A2" s="22" t="s">
        <v>79</v>
      </c>
      <c r="B2" s="22" t="s">
        <v>84</v>
      </c>
      <c r="C2" s="22" t="s">
        <v>85</v>
      </c>
    </row>
    <row r="3" spans="1:3" ht="24.75" customHeight="1">
      <c r="A3" s="7" t="s">
        <v>86</v>
      </c>
      <c r="B3" s="7">
        <v>30</v>
      </c>
      <c r="C3" s="7">
        <v>30</v>
      </c>
    </row>
    <row r="4" spans="1:3" ht="24.75" customHeight="1">
      <c r="A4" s="7" t="s">
        <v>87</v>
      </c>
      <c r="B4" s="7">
        <v>27</v>
      </c>
      <c r="C4" s="7">
        <v>30</v>
      </c>
    </row>
    <row r="5" spans="1:3" ht="24.75" customHeight="1">
      <c r="A5" s="7" t="s">
        <v>88</v>
      </c>
      <c r="B5" s="7">
        <v>23</v>
      </c>
      <c r="C5" s="7">
        <v>25</v>
      </c>
    </row>
    <row r="6" spans="1:3" ht="24.75" customHeight="1">
      <c r="A6" s="7" t="s">
        <v>89</v>
      </c>
      <c r="B6" s="7">
        <v>20</v>
      </c>
      <c r="C6" s="7">
        <v>25</v>
      </c>
    </row>
    <row r="7" spans="1:3" ht="24.75" customHeight="1">
      <c r="A7" s="7" t="s">
        <v>90</v>
      </c>
      <c r="B7" s="7">
        <v>18</v>
      </c>
      <c r="C7" s="7">
        <v>25</v>
      </c>
    </row>
    <row r="8" spans="1:3" ht="24.75" customHeight="1">
      <c r="A8" s="7" t="s">
        <v>91</v>
      </c>
      <c r="B8" s="7">
        <v>14</v>
      </c>
      <c r="C8" s="7">
        <v>20</v>
      </c>
    </row>
    <row r="9" spans="1:3" ht="24.75" customHeight="1">
      <c r="A9" s="7" t="s">
        <v>8</v>
      </c>
      <c r="B9" s="7">
        <v>10</v>
      </c>
      <c r="C9" s="7">
        <v>15</v>
      </c>
    </row>
    <row r="10" spans="1:3" ht="24.75" customHeight="1">
      <c r="A10" s="7" t="s">
        <v>92</v>
      </c>
      <c r="B10" s="7">
        <v>2</v>
      </c>
      <c r="C10" s="7">
        <v>5</v>
      </c>
    </row>
    <row r="11" spans="1:3" ht="24.75" customHeight="1">
      <c r="A11" s="7" t="s">
        <v>94</v>
      </c>
      <c r="B11" s="23">
        <f>SUM(B3:B10)/SUM(C3:C10)</f>
        <v>0.82285714285714284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C38C-896A-463F-B1C9-B2E9270CF47F}">
  <dimension ref="A1:J13"/>
  <sheetViews>
    <sheetView showGridLines="0" workbookViewId="0">
      <selection activeCell="M10" sqref="M10"/>
    </sheetView>
  </sheetViews>
  <sheetFormatPr defaultRowHeight="16.5"/>
  <cols>
    <col min="1" max="1" width="9.75" style="2" customWidth="1"/>
    <col min="2" max="2" width="9" style="2" customWidth="1"/>
    <col min="3" max="3" width="10.75" style="5" customWidth="1"/>
    <col min="4" max="10" width="9" style="14"/>
    <col min="11" max="11" width="2" style="14" customWidth="1"/>
    <col min="12" max="16384" width="9" style="14"/>
  </cols>
  <sheetData>
    <row r="1" spans="1:10" ht="27" customHeight="1">
      <c r="A1" s="28" t="s">
        <v>107</v>
      </c>
      <c r="B1" s="28"/>
      <c r="C1" s="28"/>
      <c r="H1" s="28" t="s">
        <v>104</v>
      </c>
      <c r="I1" s="28"/>
      <c r="J1" s="28"/>
    </row>
    <row r="2" spans="1:10" ht="20.25" customHeight="1">
      <c r="A2" s="22" t="s">
        <v>95</v>
      </c>
      <c r="B2" s="22" t="s">
        <v>108</v>
      </c>
      <c r="C2" s="22" t="s">
        <v>109</v>
      </c>
      <c r="H2" s="22" t="s">
        <v>100</v>
      </c>
      <c r="I2" s="22" t="s">
        <v>105</v>
      </c>
      <c r="J2" s="22" t="s">
        <v>106</v>
      </c>
    </row>
    <row r="3" spans="1:10" ht="24.75" customHeight="1">
      <c r="A3" s="7" t="s">
        <v>96</v>
      </c>
      <c r="B3" s="7">
        <v>30</v>
      </c>
      <c r="C3" s="7">
        <v>25</v>
      </c>
      <c r="H3" s="7" t="s">
        <v>101</v>
      </c>
      <c r="I3" s="7">
        <v>18</v>
      </c>
      <c r="J3" s="7">
        <v>30</v>
      </c>
    </row>
    <row r="4" spans="1:10" ht="24.75" customHeight="1">
      <c r="A4" s="7" t="s">
        <v>97</v>
      </c>
      <c r="B4" s="7">
        <v>27</v>
      </c>
      <c r="C4" s="7">
        <v>33</v>
      </c>
      <c r="H4" s="7" t="s">
        <v>102</v>
      </c>
      <c r="I4" s="7">
        <v>27</v>
      </c>
      <c r="J4" s="7">
        <v>33</v>
      </c>
    </row>
    <row r="5" spans="1:10" ht="24.75" customHeight="1">
      <c r="A5" s="7" t="s">
        <v>98</v>
      </c>
      <c r="B5" s="7">
        <v>23</v>
      </c>
      <c r="C5" s="7">
        <v>20</v>
      </c>
      <c r="H5" s="7" t="s">
        <v>103</v>
      </c>
      <c r="I5" s="7">
        <v>8</v>
      </c>
      <c r="J5" s="7">
        <v>20</v>
      </c>
    </row>
    <row r="6" spans="1:10" ht="24.75" customHeight="1">
      <c r="A6" s="7" t="s">
        <v>99</v>
      </c>
      <c r="B6" s="7">
        <v>20</v>
      </c>
      <c r="C6" s="7">
        <v>25</v>
      </c>
      <c r="H6" s="7" t="s">
        <v>61</v>
      </c>
      <c r="I6" s="7">
        <v>5</v>
      </c>
      <c r="J6" s="7">
        <v>18</v>
      </c>
    </row>
    <row r="8" spans="1:10" ht="27" customHeight="1">
      <c r="A8" s="14"/>
      <c r="B8" s="14"/>
      <c r="C8" s="14"/>
    </row>
    <row r="9" spans="1:10" ht="20.25" customHeight="1">
      <c r="A9" s="14"/>
      <c r="B9" s="14"/>
      <c r="C9" s="14"/>
    </row>
    <row r="10" spans="1:10" ht="24.75" customHeight="1">
      <c r="A10" s="14"/>
      <c r="B10" s="14"/>
      <c r="C10" s="14"/>
    </row>
    <row r="11" spans="1:10" ht="24.75" customHeight="1">
      <c r="A11" s="14"/>
      <c r="B11" s="14"/>
      <c r="C11" s="14"/>
    </row>
    <row r="12" spans="1:10" ht="24.75" customHeight="1">
      <c r="A12" s="14"/>
      <c r="B12" s="14"/>
      <c r="C12" s="14"/>
    </row>
    <row r="13" spans="1:10" ht="24.75" customHeight="1">
      <c r="A13" s="14"/>
      <c r="B13" s="14"/>
      <c r="C13" s="14"/>
    </row>
  </sheetData>
  <mergeCells count="2">
    <mergeCell ref="A1:C1"/>
    <mergeCell ref="H1:J1"/>
  </mergeCells>
  <phoneticPr fontId="3" type="noConversion"/>
  <pageMargins left="0.7" right="0.7" top="0.75" bottom="0.75" header="0.3" footer="0.3"/>
  <pageSetup paperSize="9" orientation="portrait" verticalDpi="18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BB7A-DC7F-4114-A8C1-A76131FB9274}">
  <dimension ref="A1:C14"/>
  <sheetViews>
    <sheetView showGridLines="0" workbookViewId="0">
      <selection activeCell="J1" sqref="J1"/>
    </sheetView>
  </sheetViews>
  <sheetFormatPr defaultRowHeight="16.5"/>
  <cols>
    <col min="1" max="2" width="12.625" style="2" customWidth="1"/>
    <col min="3" max="3" width="12.625" style="5" customWidth="1"/>
    <col min="4" max="4" width="12.625" style="14" customWidth="1"/>
    <col min="5" max="16384" width="9" style="14"/>
  </cols>
  <sheetData>
    <row r="1" spans="1:3" ht="27" customHeight="1">
      <c r="A1" s="28" t="s">
        <v>55</v>
      </c>
      <c r="B1" s="28"/>
      <c r="C1" s="4"/>
    </row>
    <row r="2" spans="1:3">
      <c r="A2" s="8" t="s">
        <v>44</v>
      </c>
      <c r="B2" s="8" t="s">
        <v>1</v>
      </c>
      <c r="C2" s="4"/>
    </row>
    <row r="3" spans="1:3">
      <c r="A3" s="7" t="s">
        <v>45</v>
      </c>
      <c r="B3" s="7">
        <v>28</v>
      </c>
      <c r="C3" s="4"/>
    </row>
    <row r="4" spans="1:3">
      <c r="A4" s="7" t="s">
        <v>46</v>
      </c>
      <c r="B4" s="7">
        <v>27</v>
      </c>
      <c r="C4" s="4"/>
    </row>
    <row r="5" spans="1:3">
      <c r="A5" s="7" t="s">
        <v>47</v>
      </c>
      <c r="B5" s="7">
        <v>26</v>
      </c>
      <c r="C5" s="4"/>
    </row>
    <row r="6" spans="1:3">
      <c r="A6" s="7" t="s">
        <v>48</v>
      </c>
      <c r="B6" s="7">
        <v>15</v>
      </c>
      <c r="C6" s="4"/>
    </row>
    <row r="7" spans="1:3">
      <c r="A7" s="7" t="s">
        <v>49</v>
      </c>
      <c r="B7" s="7">
        <v>12</v>
      </c>
      <c r="C7" s="4"/>
    </row>
    <row r="8" spans="1:3">
      <c r="A8" s="7" t="s">
        <v>50</v>
      </c>
      <c r="B8" s="7">
        <v>11</v>
      </c>
      <c r="C8" s="4"/>
    </row>
    <row r="9" spans="1:3">
      <c r="A9" s="7" t="s">
        <v>51</v>
      </c>
      <c r="B9" s="7">
        <v>11</v>
      </c>
      <c r="C9" s="4"/>
    </row>
    <row r="10" spans="1:3">
      <c r="A10" s="7" t="s">
        <v>52</v>
      </c>
      <c r="B10" s="7">
        <v>7</v>
      </c>
    </row>
    <row r="11" spans="1:3">
      <c r="A11" s="7" t="s">
        <v>53</v>
      </c>
      <c r="B11" s="7">
        <v>5</v>
      </c>
    </row>
    <row r="12" spans="1:3">
      <c r="A12" s="7" t="s">
        <v>54</v>
      </c>
      <c r="B12" s="7">
        <v>2</v>
      </c>
    </row>
    <row r="13" spans="1:3">
      <c r="A13" s="5"/>
      <c r="B13" s="5"/>
    </row>
    <row r="14" spans="1:3">
      <c r="B14" s="15">
        <f>SUM(B3:B5)/SUM(B3:B13)</f>
        <v>0.5625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verticalDpi="18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E9A2-030F-495D-B1F9-FD2FE343BFEE}">
  <dimension ref="A1:C14"/>
  <sheetViews>
    <sheetView showGridLines="0" workbookViewId="0">
      <selection activeCell="B3" sqref="B3:B12"/>
    </sheetView>
  </sheetViews>
  <sheetFormatPr defaultRowHeight="16.5"/>
  <cols>
    <col min="1" max="2" width="12.625" style="2" customWidth="1"/>
    <col min="3" max="3" width="12.625" style="5" customWidth="1"/>
    <col min="4" max="4" width="12.625" style="14" customWidth="1"/>
    <col min="5" max="16384" width="9" style="14"/>
  </cols>
  <sheetData>
    <row r="1" spans="1:3" ht="27" customHeight="1">
      <c r="A1" s="28" t="s">
        <v>55</v>
      </c>
      <c r="B1" s="28"/>
      <c r="C1" s="4"/>
    </row>
    <row r="2" spans="1:3" ht="24.75" customHeight="1">
      <c r="A2" s="21" t="s">
        <v>44</v>
      </c>
      <c r="B2" s="21" t="s">
        <v>1</v>
      </c>
      <c r="C2" s="4"/>
    </row>
    <row r="3" spans="1:3" ht="24.75" customHeight="1">
      <c r="A3" s="7" t="s">
        <v>45</v>
      </c>
      <c r="B3" s="7">
        <v>28</v>
      </c>
      <c r="C3" s="4"/>
    </row>
    <row r="4" spans="1:3" ht="24.75" customHeight="1">
      <c r="A4" s="7" t="s">
        <v>46</v>
      </c>
      <c r="B4" s="7">
        <v>27</v>
      </c>
      <c r="C4" s="4"/>
    </row>
    <row r="5" spans="1:3" ht="24.75" customHeight="1">
      <c r="A5" s="7" t="s">
        <v>47</v>
      </c>
      <c r="B5" s="7">
        <v>26</v>
      </c>
      <c r="C5" s="4"/>
    </row>
    <row r="6" spans="1:3" ht="24.75" customHeight="1">
      <c r="A6" s="7" t="s">
        <v>48</v>
      </c>
      <c r="B6" s="7">
        <v>15</v>
      </c>
      <c r="C6" s="4"/>
    </row>
    <row r="7" spans="1:3" ht="24.75" customHeight="1">
      <c r="A7" s="7" t="s">
        <v>49</v>
      </c>
      <c r="B7" s="7">
        <v>12</v>
      </c>
      <c r="C7" s="4"/>
    </row>
    <row r="8" spans="1:3" ht="24.75" customHeight="1">
      <c r="A8" s="7" t="s">
        <v>51</v>
      </c>
      <c r="B8" s="7">
        <v>11</v>
      </c>
      <c r="C8" s="4"/>
    </row>
    <row r="9" spans="1:3" ht="24.75" customHeight="1">
      <c r="A9" s="7" t="s">
        <v>50</v>
      </c>
      <c r="B9" s="7">
        <v>11</v>
      </c>
      <c r="C9" s="4"/>
    </row>
    <row r="10" spans="1:3" ht="24.75" customHeight="1">
      <c r="A10" s="7" t="s">
        <v>52</v>
      </c>
      <c r="B10" s="7">
        <v>7</v>
      </c>
    </row>
    <row r="11" spans="1:3" ht="24.75" customHeight="1">
      <c r="A11" s="7" t="s">
        <v>53</v>
      </c>
      <c r="B11" s="7">
        <v>5</v>
      </c>
    </row>
    <row r="12" spans="1:3" ht="24.75" customHeight="1">
      <c r="A12" s="7" t="s">
        <v>54</v>
      </c>
      <c r="B12" s="7">
        <v>2</v>
      </c>
    </row>
    <row r="13" spans="1:3">
      <c r="A13" s="5"/>
      <c r="B13" s="5"/>
    </row>
    <row r="14" spans="1:3">
      <c r="B14" s="15"/>
    </row>
  </sheetData>
  <autoFilter ref="A2:B2" xr:uid="{3B141B28-F26E-4CE2-BAEF-05CF24C53D7A}">
    <sortState ref="A3:B12">
      <sortCondition descending="1" ref="B2"/>
    </sortState>
  </autoFilter>
  <sortState ref="A2:B12">
    <sortCondition ref="A4"/>
  </sortState>
  <mergeCells count="1">
    <mergeCell ref="A1:B1"/>
  </mergeCells>
  <phoneticPr fontId="3" type="noConversion"/>
  <pageMargins left="0.7" right="0.7" top="0.75" bottom="0.75" header="0.3" footer="0.3"/>
  <pageSetup paperSize="9" orientation="portrait" verticalDpi="18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05E9-5057-47EA-90B5-0F6230349D24}">
  <dimension ref="A1:C15"/>
  <sheetViews>
    <sheetView showGridLines="0" workbookViewId="0">
      <selection activeCell="A4" sqref="A4"/>
    </sheetView>
  </sheetViews>
  <sheetFormatPr defaultRowHeight="16.5"/>
  <cols>
    <col min="1" max="3" width="12.625" style="2" customWidth="1"/>
    <col min="4" max="4" width="12.625" style="5" customWidth="1"/>
    <col min="5" max="16384" width="9" style="5"/>
  </cols>
  <sheetData>
    <row r="1" spans="1:3" ht="33" customHeight="1">
      <c r="A1" s="29" t="s">
        <v>57</v>
      </c>
      <c r="B1" s="29"/>
      <c r="C1" s="29"/>
    </row>
    <row r="2" spans="1:3" ht="31.5" customHeight="1">
      <c r="A2" s="21" t="s">
        <v>80</v>
      </c>
      <c r="B2" s="21" t="s">
        <v>81</v>
      </c>
      <c r="C2" s="21" t="s">
        <v>34</v>
      </c>
    </row>
    <row r="3" spans="1:3" ht="31.5" customHeight="1">
      <c r="A3" s="7" t="s">
        <v>82</v>
      </c>
      <c r="B3" s="7">
        <v>144</v>
      </c>
      <c r="C3" s="7">
        <v>175</v>
      </c>
    </row>
    <row r="4" spans="1:3" ht="31.5" customHeight="1">
      <c r="A4" s="21" t="s">
        <v>80</v>
      </c>
      <c r="B4" s="8" t="s">
        <v>83</v>
      </c>
      <c r="C4" s="8" t="s">
        <v>65</v>
      </c>
    </row>
    <row r="5" spans="1:3" ht="31.5" customHeight="1">
      <c r="A5" s="7" t="s">
        <v>26</v>
      </c>
      <c r="B5" s="10">
        <f>B3/C3</f>
        <v>0.82285714285714284</v>
      </c>
      <c r="C5" s="11">
        <f>1-B5</f>
        <v>0.17714285714285716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</sheetData>
  <mergeCells count="1">
    <mergeCell ref="A1:C1"/>
  </mergeCells>
  <phoneticPr fontId="3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E8DD-50A5-41EC-A13B-7BA8D65DBF66}">
  <dimension ref="A1:C15"/>
  <sheetViews>
    <sheetView showGridLines="0" workbookViewId="0">
      <selection activeCell="B5" sqref="B5"/>
    </sheetView>
  </sheetViews>
  <sheetFormatPr defaultRowHeight="16.5"/>
  <cols>
    <col min="1" max="3" width="12.625" style="2" customWidth="1"/>
    <col min="4" max="4" width="12.625" style="5" customWidth="1"/>
    <col min="5" max="16384" width="9" style="5"/>
  </cols>
  <sheetData>
    <row r="1" spans="1:3" ht="33" customHeight="1">
      <c r="A1" s="30" t="s">
        <v>57</v>
      </c>
      <c r="B1" s="30"/>
      <c r="C1" s="30"/>
    </row>
    <row r="2" spans="1:3" ht="31.5" customHeight="1">
      <c r="A2" s="21" t="s">
        <v>80</v>
      </c>
      <c r="B2" s="21" t="s">
        <v>81</v>
      </c>
      <c r="C2" s="21" t="s">
        <v>34</v>
      </c>
    </row>
    <row r="3" spans="1:3" ht="31.5" customHeight="1">
      <c r="A3" s="7" t="s">
        <v>82</v>
      </c>
      <c r="B3" s="7">
        <v>144</v>
      </c>
      <c r="C3" s="7">
        <v>175</v>
      </c>
    </row>
    <row r="4" spans="1:3" ht="31.5" customHeight="1">
      <c r="A4" s="21" t="s">
        <v>80</v>
      </c>
      <c r="B4" s="21" t="s">
        <v>83</v>
      </c>
      <c r="C4" s="21" t="s">
        <v>65</v>
      </c>
    </row>
    <row r="5" spans="1:3" ht="31.5" customHeight="1">
      <c r="A5" s="7" t="s">
        <v>26</v>
      </c>
      <c r="B5" s="10">
        <f>B3/C3</f>
        <v>0.82285714285714284</v>
      </c>
      <c r="C5" s="11">
        <f>1-B5</f>
        <v>0.17714285714285716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B5B8-9F21-49C2-9577-52EBA473A3AF}">
  <dimension ref="A1:D16"/>
  <sheetViews>
    <sheetView showGridLines="0" workbookViewId="0">
      <selection activeCell="C20" sqref="C20"/>
    </sheetView>
  </sheetViews>
  <sheetFormatPr defaultRowHeight="16.5"/>
  <cols>
    <col min="1" max="4" width="12.625" style="2" customWidth="1"/>
    <col min="5" max="16384" width="9" style="14"/>
  </cols>
  <sheetData>
    <row r="1" spans="1:4" ht="27" customHeight="1">
      <c r="A1" s="28" t="s">
        <v>60</v>
      </c>
      <c r="B1" s="28"/>
      <c r="C1" s="28"/>
      <c r="D1" s="28"/>
    </row>
    <row r="2" spans="1:4">
      <c r="A2" s="8" t="s">
        <v>11</v>
      </c>
      <c r="B2" s="8" t="s">
        <v>61</v>
      </c>
      <c r="C2" s="8" t="s">
        <v>62</v>
      </c>
      <c r="D2" s="8" t="s">
        <v>63</v>
      </c>
    </row>
    <row r="3" spans="1:4">
      <c r="A3" s="9" t="s">
        <v>59</v>
      </c>
      <c r="B3" s="9">
        <v>2.23</v>
      </c>
      <c r="C3" s="9">
        <v>1</v>
      </c>
      <c r="D3" s="9">
        <v>5</v>
      </c>
    </row>
    <row r="4" spans="1:4">
      <c r="A4" s="9" t="s">
        <v>13</v>
      </c>
      <c r="B4" s="9">
        <v>3.3</v>
      </c>
      <c r="C4" s="9">
        <v>2</v>
      </c>
      <c r="D4" s="9">
        <v>6</v>
      </c>
    </row>
    <row r="5" spans="1:4">
      <c r="A5" s="9" t="s">
        <v>14</v>
      </c>
      <c r="B5" s="9">
        <v>4.42</v>
      </c>
      <c r="C5" s="9">
        <v>3</v>
      </c>
      <c r="D5" s="9">
        <v>6</v>
      </c>
    </row>
    <row r="6" spans="1:4">
      <c r="A6" s="9" t="s">
        <v>15</v>
      </c>
      <c r="B6" s="9">
        <v>4.62</v>
      </c>
      <c r="C6" s="9">
        <v>3.5</v>
      </c>
      <c r="D6" s="9">
        <v>6</v>
      </c>
    </row>
    <row r="7" spans="1:4">
      <c r="A7" s="9" t="s">
        <v>16</v>
      </c>
      <c r="B7" s="9">
        <v>5.05</v>
      </c>
      <c r="C7" s="9">
        <v>4.5</v>
      </c>
      <c r="D7" s="9">
        <v>6</v>
      </c>
    </row>
    <row r="8" spans="1:4">
      <c r="A8" s="9" t="s">
        <v>17</v>
      </c>
      <c r="B8" s="9">
        <v>6.9</v>
      </c>
      <c r="C8" s="9">
        <v>5.5</v>
      </c>
      <c r="D8" s="9">
        <v>7</v>
      </c>
    </row>
    <row r="9" spans="1:4">
      <c r="A9" s="9" t="s">
        <v>18</v>
      </c>
      <c r="B9" s="9">
        <v>9.2200000000000006</v>
      </c>
      <c r="C9" s="9">
        <v>7</v>
      </c>
      <c r="D9" s="9">
        <v>8</v>
      </c>
    </row>
    <row r="10" spans="1:4">
      <c r="A10" s="9" t="s">
        <v>19</v>
      </c>
      <c r="B10" s="9">
        <v>9.9600000000000009</v>
      </c>
      <c r="C10" s="9">
        <v>10</v>
      </c>
      <c r="D10" s="9">
        <v>9</v>
      </c>
    </row>
    <row r="11" spans="1:4">
      <c r="A11" s="9" t="s">
        <v>20</v>
      </c>
      <c r="B11" s="9">
        <v>12.96</v>
      </c>
      <c r="C11" s="9">
        <v>16</v>
      </c>
      <c r="D11" s="9">
        <v>12</v>
      </c>
    </row>
    <row r="12" spans="1:4">
      <c r="A12" s="9" t="s">
        <v>21</v>
      </c>
      <c r="B12" s="9">
        <v>13.26</v>
      </c>
      <c r="C12" s="9">
        <v>17.22</v>
      </c>
      <c r="D12" s="9">
        <v>15</v>
      </c>
    </row>
    <row r="13" spans="1:4">
      <c r="A13" s="9" t="s">
        <v>22</v>
      </c>
      <c r="B13" s="9">
        <v>14.31</v>
      </c>
      <c r="C13" s="9">
        <v>18.350000000000001</v>
      </c>
      <c r="D13" s="9">
        <v>20</v>
      </c>
    </row>
    <row r="14" spans="1:4">
      <c r="A14" s="9" t="s">
        <v>23</v>
      </c>
      <c r="B14" s="9">
        <v>15.85</v>
      </c>
      <c r="C14" s="9">
        <v>19.57</v>
      </c>
      <c r="D14" s="9">
        <v>22</v>
      </c>
    </row>
    <row r="16" spans="1:4">
      <c r="B16" s="5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9E1F-76C0-4DF1-8081-22F4199C462A}">
  <dimension ref="A1:D16"/>
  <sheetViews>
    <sheetView showGridLines="0" workbookViewId="0">
      <selection activeCell="M13" sqref="M13"/>
    </sheetView>
  </sheetViews>
  <sheetFormatPr defaultRowHeight="16.5"/>
  <cols>
    <col min="1" max="1" width="11" style="2" customWidth="1"/>
    <col min="2" max="3" width="8.75" style="2" customWidth="1"/>
    <col min="4" max="4" width="13.75" style="2" customWidth="1"/>
    <col min="5" max="16384" width="9" style="14"/>
  </cols>
  <sheetData>
    <row r="1" spans="1:4" ht="27" customHeight="1">
      <c r="A1" s="25" t="s">
        <v>60</v>
      </c>
      <c r="B1" s="25"/>
      <c r="C1" s="25"/>
      <c r="D1" s="25"/>
    </row>
    <row r="2" spans="1:4" ht="22.5" customHeight="1">
      <c r="A2" s="21" t="s">
        <v>11</v>
      </c>
      <c r="B2" s="21" t="s">
        <v>61</v>
      </c>
      <c r="C2" s="21" t="s">
        <v>62</v>
      </c>
      <c r="D2" s="21" t="s">
        <v>63</v>
      </c>
    </row>
    <row r="3" spans="1:4" ht="22.5" customHeight="1">
      <c r="A3" s="9" t="s">
        <v>59</v>
      </c>
      <c r="B3" s="9">
        <v>2.23</v>
      </c>
      <c r="C3" s="9">
        <v>1</v>
      </c>
      <c r="D3" s="9">
        <v>5</v>
      </c>
    </row>
    <row r="4" spans="1:4" ht="22.5" customHeight="1">
      <c r="A4" s="9" t="s">
        <v>13</v>
      </c>
      <c r="B4" s="9">
        <v>3.3</v>
      </c>
      <c r="C4" s="9">
        <v>2</v>
      </c>
      <c r="D4" s="9">
        <v>6</v>
      </c>
    </row>
    <row r="5" spans="1:4" ht="22.5" customHeight="1">
      <c r="A5" s="9" t="s">
        <v>14</v>
      </c>
      <c r="B5" s="9">
        <v>4.42</v>
      </c>
      <c r="C5" s="9">
        <v>3</v>
      </c>
      <c r="D5" s="9">
        <v>6</v>
      </c>
    </row>
    <row r="6" spans="1:4" ht="22.5" customHeight="1">
      <c r="A6" s="9" t="s">
        <v>15</v>
      </c>
      <c r="B6" s="9">
        <v>4.62</v>
      </c>
      <c r="C6" s="9">
        <v>3.5</v>
      </c>
      <c r="D6" s="9">
        <v>6</v>
      </c>
    </row>
    <row r="7" spans="1:4" ht="22.5" customHeight="1">
      <c r="A7" s="9" t="s">
        <v>16</v>
      </c>
      <c r="B7" s="9">
        <v>5.05</v>
      </c>
      <c r="C7" s="9">
        <v>4.5</v>
      </c>
      <c r="D7" s="9">
        <v>6</v>
      </c>
    </row>
    <row r="8" spans="1:4" ht="22.5" customHeight="1">
      <c r="A8" s="9" t="s">
        <v>17</v>
      </c>
      <c r="B8" s="9">
        <v>6.9</v>
      </c>
      <c r="C8" s="9">
        <v>5.5</v>
      </c>
      <c r="D8" s="9">
        <v>7</v>
      </c>
    </row>
    <row r="9" spans="1:4" ht="22.5" customHeight="1">
      <c r="A9" s="9" t="s">
        <v>18</v>
      </c>
      <c r="B9" s="9">
        <v>9.2200000000000006</v>
      </c>
      <c r="C9" s="9">
        <v>7</v>
      </c>
      <c r="D9" s="9">
        <v>8</v>
      </c>
    </row>
    <row r="10" spans="1:4" ht="22.5" customHeight="1">
      <c r="A10" s="9" t="s">
        <v>19</v>
      </c>
      <c r="B10" s="9">
        <v>9.9600000000000009</v>
      </c>
      <c r="C10" s="9">
        <v>10</v>
      </c>
      <c r="D10" s="9">
        <v>9</v>
      </c>
    </row>
    <row r="11" spans="1:4" ht="22.5" customHeight="1">
      <c r="A11" s="9" t="s">
        <v>20</v>
      </c>
      <c r="B11" s="9">
        <v>12.96</v>
      </c>
      <c r="C11" s="9">
        <v>16</v>
      </c>
      <c r="D11" s="9">
        <v>12</v>
      </c>
    </row>
    <row r="12" spans="1:4" ht="22.5" customHeight="1">
      <c r="A12" s="9" t="s">
        <v>21</v>
      </c>
      <c r="B12" s="9">
        <v>13.26</v>
      </c>
      <c r="C12" s="9">
        <v>17.22</v>
      </c>
      <c r="D12" s="9">
        <v>15</v>
      </c>
    </row>
    <row r="13" spans="1:4" ht="22.5" customHeight="1">
      <c r="A13" s="9" t="s">
        <v>22</v>
      </c>
      <c r="B13" s="9">
        <v>14.31</v>
      </c>
      <c r="C13" s="9">
        <v>18.350000000000001</v>
      </c>
      <c r="D13" s="9">
        <v>20</v>
      </c>
    </row>
    <row r="14" spans="1:4" ht="22.5" customHeight="1">
      <c r="A14" s="9" t="s">
        <v>23</v>
      </c>
      <c r="B14" s="9">
        <v>15.85</v>
      </c>
      <c r="C14" s="9">
        <v>19.57</v>
      </c>
      <c r="D14" s="9">
        <v>22</v>
      </c>
    </row>
    <row r="16" spans="1:4">
      <c r="B16" s="5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A14F-C25E-40A0-B4DD-73C9EFECDC57}">
  <dimension ref="A1:N18"/>
  <sheetViews>
    <sheetView showGridLines="0" workbookViewId="0">
      <selection activeCell="N13" sqref="N13"/>
    </sheetView>
  </sheetViews>
  <sheetFormatPr defaultRowHeight="16.5"/>
  <cols>
    <col min="1" max="4" width="12.625" style="2" customWidth="1"/>
    <col min="5" max="16384" width="9" style="14"/>
  </cols>
  <sheetData>
    <row r="1" spans="1:14" ht="27" customHeight="1">
      <c r="A1" s="28" t="s">
        <v>60</v>
      </c>
      <c r="B1" s="28"/>
      <c r="C1" s="28"/>
      <c r="D1" s="28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>
      <c r="A2" s="22" t="s">
        <v>11</v>
      </c>
      <c r="B2" s="22" t="s">
        <v>61</v>
      </c>
      <c r="C2" s="22" t="s">
        <v>62</v>
      </c>
      <c r="D2" s="22" t="s">
        <v>63</v>
      </c>
      <c r="E2" s="24">
        <f>D3/100</f>
        <v>0.05</v>
      </c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9" t="s">
        <v>59</v>
      </c>
      <c r="B3" s="9">
        <v>2.23</v>
      </c>
      <c r="C3" s="9">
        <v>1</v>
      </c>
      <c r="D3" s="9">
        <v>5</v>
      </c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>
      <c r="A4" s="9" t="s">
        <v>13</v>
      </c>
      <c r="B4" s="9">
        <v>3.3</v>
      </c>
      <c r="C4" s="9">
        <v>2</v>
      </c>
      <c r="D4" s="9">
        <v>6</v>
      </c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>
      <c r="A5" s="9" t="s">
        <v>14</v>
      </c>
      <c r="B5" s="9">
        <v>4.42</v>
      </c>
      <c r="C5" s="9">
        <v>3</v>
      </c>
      <c r="D5" s="9">
        <v>6</v>
      </c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>
      <c r="A6" s="9" t="s">
        <v>15</v>
      </c>
      <c r="B6" s="9">
        <v>4.62</v>
      </c>
      <c r="C6" s="9">
        <v>3.5</v>
      </c>
      <c r="D6" s="9">
        <v>6</v>
      </c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4">
      <c r="A7" s="9" t="s">
        <v>16</v>
      </c>
      <c r="B7" s="9">
        <v>5.05</v>
      </c>
      <c r="C7" s="9">
        <v>4.5</v>
      </c>
      <c r="D7" s="9">
        <v>6</v>
      </c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>
      <c r="A8" s="9" t="s">
        <v>17</v>
      </c>
      <c r="B8" s="9">
        <v>6.9</v>
      </c>
      <c r="C8" s="9">
        <v>5.5</v>
      </c>
      <c r="D8" s="9">
        <v>7</v>
      </c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4">
      <c r="A9" s="9" t="s">
        <v>18</v>
      </c>
      <c r="B9" s="9">
        <v>9.2200000000000006</v>
      </c>
      <c r="C9" s="9">
        <v>7</v>
      </c>
      <c r="D9" s="9">
        <v>8</v>
      </c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>
      <c r="A10" s="9" t="s">
        <v>19</v>
      </c>
      <c r="B10" s="9">
        <v>9.9600000000000009</v>
      </c>
      <c r="C10" s="9">
        <v>10</v>
      </c>
      <c r="D10" s="9">
        <v>9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>
      <c r="A11" s="9" t="s">
        <v>20</v>
      </c>
      <c r="B11" s="9">
        <v>12.96</v>
      </c>
      <c r="C11" s="9">
        <v>16</v>
      </c>
      <c r="D11" s="9">
        <v>12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4">
      <c r="A12" s="9" t="s">
        <v>21</v>
      </c>
      <c r="B12" s="9">
        <v>13.26</v>
      </c>
      <c r="C12" s="9">
        <v>17.22</v>
      </c>
      <c r="D12" s="9">
        <v>15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3" spans="1:14">
      <c r="A13" s="9" t="s">
        <v>22</v>
      </c>
      <c r="B13" s="9">
        <v>14.31</v>
      </c>
      <c r="C13" s="9">
        <v>18.350000000000001</v>
      </c>
      <c r="D13" s="9">
        <v>20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>
      <c r="A14" s="9" t="s">
        <v>23</v>
      </c>
      <c r="B14" s="9">
        <v>15.85</v>
      </c>
      <c r="C14" s="9">
        <v>19.57</v>
      </c>
      <c r="D14" s="9">
        <v>22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4"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14">
      <c r="B16" s="5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5:14"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5:14">
      <c r="E18" s="24"/>
      <c r="F18" s="24"/>
      <c r="G18" s="24"/>
      <c r="H18" s="24"/>
      <c r="I18" s="24"/>
      <c r="J18" s="24"/>
      <c r="K18" s="24"/>
      <c r="L18" s="24"/>
      <c r="M18" s="24"/>
      <c r="N18" s="24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9E2F-22DD-4D56-8837-8F3DC59B84C0}">
  <dimension ref="A1"/>
  <sheetViews>
    <sheetView showGridLines="0" workbookViewId="0">
      <selection activeCell="I18" sqref="I18"/>
    </sheetView>
  </sheetViews>
  <sheetFormatPr defaultRowHeight="16.5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数据源</vt:lpstr>
      <vt:lpstr>1-各地区业绩</vt:lpstr>
      <vt:lpstr>2-年度趋势</vt:lpstr>
      <vt:lpstr>3-销售渠道</vt:lpstr>
      <vt:lpstr>4-大区实际业绩与目标</vt:lpstr>
      <vt:lpstr>4-大区实际业绩与目标3</vt:lpstr>
      <vt:lpstr>TOBE</vt:lpstr>
      <vt:lpstr>5-各品牌业绩</vt:lpstr>
      <vt:lpstr>5-各品牌业绩 (2)</vt:lpstr>
      <vt:lpstr>6-业绩完成率</vt:lpstr>
      <vt:lpstr>6-业绩完成率 (2)</vt:lpstr>
      <vt:lpstr>7-新产品推广率</vt:lpstr>
      <vt:lpstr>7-新产品推广率 (2)</vt:lpstr>
      <vt:lpstr>7-新产品推广率 (3)</vt:lpstr>
      <vt:lpstr>彩蛋-Shift拖拽绘制图形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2018-09-13T03:28:35Z</dcterms:created>
  <dcterms:modified xsi:type="dcterms:W3CDTF">2018-10-25T17:32:50Z</dcterms:modified>
</cp:coreProperties>
</file>