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Learning\20图表类型与结构\"/>
    </mc:Choice>
  </mc:AlternateContent>
  <xr:revisionPtr revIDLastSave="0" documentId="13_ncr:1_{4886CC81-9301-45B0-99A8-5126683BDE8A}" xr6:coauthVersionLast="45" xr6:coauthVersionMax="45" xr10:uidLastSave="{00000000-0000-0000-0000-000000000000}"/>
  <bookViews>
    <workbookView xWindow="-98" yWindow="-98" windowWidth="19396" windowHeight="11746" tabRatio="813" firstSheet="5" activeTab="11" xr2:uid="{FDE46362-204F-4ACA-9776-9F3E55A43AB4}"/>
  </bookViews>
  <sheets>
    <sheet name="数据源" sheetId="1" r:id="rId1"/>
    <sheet name="1-各地区业绩" sheetId="2" r:id="rId2"/>
    <sheet name="2-年度趋势" sheetId="3" r:id="rId3"/>
    <sheet name="3-销售渠道" sheetId="4" r:id="rId4"/>
    <sheet name="4-大区实际业绩与目标" sheetId="17" r:id="rId5"/>
    <sheet name="4-大区实际业绩与目标3" sheetId="11" r:id="rId6"/>
    <sheet name="TOBE" sheetId="16" r:id="rId7"/>
    <sheet name="5-各品牌业绩" sheetId="6" r:id="rId8"/>
    <sheet name="6-业绩完成率" sheetId="13" r:id="rId9"/>
    <sheet name="7-新产品推广率-空白" sheetId="14" r:id="rId10"/>
    <sheet name="7-新产品推广率-效果图" sheetId="18" r:id="rId11"/>
    <sheet name="彩蛋-Shift拖拽绘制图形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8" l="1"/>
  <c r="B11" i="17"/>
  <c r="B11" i="11"/>
  <c r="B5" i="13" l="1"/>
  <c r="C5" i="13" s="1"/>
  <c r="B14" i="6" l="1"/>
  <c r="H29" i="1"/>
</calcChain>
</file>

<file path=xl/sharedStrings.xml><?xml version="1.0" encoding="utf-8"?>
<sst xmlns="http://schemas.openxmlformats.org/spreadsheetml/2006/main" count="226" uniqueCount="110">
  <si>
    <t>销售城市</t>
    <phoneticPr fontId="3" type="noConversion"/>
  </si>
  <si>
    <t>销售业绩</t>
    <phoneticPr fontId="3" type="noConversion"/>
  </si>
  <si>
    <t>华北</t>
    <phoneticPr fontId="3" type="noConversion"/>
  </si>
  <si>
    <t>华东</t>
    <phoneticPr fontId="3" type="noConversion"/>
  </si>
  <si>
    <t>华南</t>
    <phoneticPr fontId="3" type="noConversion"/>
  </si>
  <si>
    <t>华中</t>
    <phoneticPr fontId="3" type="noConversion"/>
  </si>
  <si>
    <t>西南</t>
    <phoneticPr fontId="3" type="noConversion"/>
  </si>
  <si>
    <t>东北</t>
    <phoneticPr fontId="3" type="noConversion"/>
  </si>
  <si>
    <t>西北</t>
  </si>
  <si>
    <t>港澳台</t>
    <phoneticPr fontId="3" type="noConversion"/>
  </si>
  <si>
    <t>各大区销售业绩</t>
    <phoneticPr fontId="3" type="noConversion"/>
  </si>
  <si>
    <t>月份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</si>
  <si>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</si>
  <si>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</si>
  <si>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</si>
  <si>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</si>
  <si>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</si>
  <si>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</si>
  <si>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</si>
  <si>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</si>
  <si>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</si>
  <si>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</si>
  <si>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</si>
  <si>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</si>
  <si>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年度业绩销售趋势</t>
    <phoneticPr fontId="3" type="noConversion"/>
  </si>
  <si>
    <t>销售渠道</t>
    <phoneticPr fontId="3" type="noConversion"/>
  </si>
  <si>
    <t>比率</t>
    <phoneticPr fontId="3" type="noConversion"/>
  </si>
  <si>
    <t>厂家直销</t>
    <phoneticPr fontId="3" type="noConversion"/>
  </si>
  <si>
    <t>代理商</t>
    <phoneticPr fontId="3" type="noConversion"/>
  </si>
  <si>
    <t>线上电商</t>
    <phoneticPr fontId="3" type="noConversion"/>
  </si>
  <si>
    <t>赠品</t>
    <phoneticPr fontId="3" type="noConversion"/>
  </si>
  <si>
    <t>活动销售</t>
    <phoneticPr fontId="3" type="noConversion"/>
  </si>
  <si>
    <t>不同销售渠道业绩占比</t>
    <phoneticPr fontId="3" type="noConversion"/>
  </si>
  <si>
    <t>销售员</t>
    <phoneticPr fontId="3" type="noConversion"/>
  </si>
  <si>
    <t>预算值</t>
    <phoneticPr fontId="3" type="noConversion"/>
  </si>
  <si>
    <t>表姐</t>
    <phoneticPr fontId="3" type="noConversion"/>
  </si>
  <si>
    <t>凌祯</t>
    <phoneticPr fontId="3" type="noConversion"/>
  </si>
  <si>
    <t>张盛茗</t>
    <phoneticPr fontId="3" type="noConversion"/>
  </si>
  <si>
    <t>赵平一</t>
    <phoneticPr fontId="3" type="noConversion"/>
  </si>
  <si>
    <t>刘玉玉</t>
    <phoneticPr fontId="3" type="noConversion"/>
  </si>
  <si>
    <t>韩小贝</t>
    <phoneticPr fontId="3" type="noConversion"/>
  </si>
  <si>
    <t>王大刀</t>
    <phoneticPr fontId="3" type="noConversion"/>
  </si>
  <si>
    <t>陈果儿</t>
    <phoneticPr fontId="3" type="noConversion"/>
  </si>
  <si>
    <t>销售员业绩排名</t>
    <phoneticPr fontId="3" type="noConversion"/>
  </si>
  <si>
    <t>主要品牌</t>
    <phoneticPr fontId="3" type="noConversion"/>
  </si>
  <si>
    <t>苹果</t>
    <phoneticPr fontId="3" type="noConversion"/>
  </si>
  <si>
    <t>华为</t>
    <phoneticPr fontId="3" type="noConversion"/>
  </si>
  <si>
    <t>OPPO</t>
    <phoneticPr fontId="3" type="noConversion"/>
  </si>
  <si>
    <t>小米</t>
    <phoneticPr fontId="3" type="noConversion"/>
  </si>
  <si>
    <t>VIVO</t>
    <phoneticPr fontId="3" type="noConversion"/>
  </si>
  <si>
    <t>三星</t>
    <phoneticPr fontId="3" type="noConversion"/>
  </si>
  <si>
    <t>魅族</t>
    <phoneticPr fontId="3" type="noConversion"/>
  </si>
  <si>
    <t>诺基亚</t>
    <phoneticPr fontId="3" type="noConversion"/>
  </si>
  <si>
    <t>中兴</t>
    <phoneticPr fontId="3" type="noConversion"/>
  </si>
  <si>
    <t>其他</t>
  </si>
  <si>
    <t>主要品牌业绩情况</t>
    <phoneticPr fontId="3" type="noConversion"/>
  </si>
  <si>
    <t>项目</t>
    <phoneticPr fontId="3" type="noConversion"/>
  </si>
  <si>
    <t>业绩完成率</t>
    <phoneticPr fontId="3" type="noConversion"/>
  </si>
  <si>
    <t>未完成</t>
  </si>
  <si>
    <t>1月</t>
  </si>
  <si>
    <t>新产品推广覆盖情况</t>
    <phoneticPr fontId="3" type="noConversion"/>
  </si>
  <si>
    <t>普通膜</t>
    <phoneticPr fontId="3" type="noConversion"/>
  </si>
  <si>
    <t>高清膜</t>
    <phoneticPr fontId="3" type="noConversion"/>
  </si>
  <si>
    <t>新产品覆盖率%</t>
    <phoneticPr fontId="3" type="noConversion"/>
  </si>
  <si>
    <t>完成比率</t>
    <phoneticPr fontId="3" type="noConversion"/>
  </si>
  <si>
    <t>未完成比率</t>
    <phoneticPr fontId="3" type="noConversion"/>
  </si>
  <si>
    <t>完成率</t>
    <phoneticPr fontId="3" type="noConversion"/>
  </si>
  <si>
    <t>图表区</t>
    <phoneticPr fontId="3" type="noConversion"/>
  </si>
  <si>
    <t>图表标题</t>
    <phoneticPr fontId="3" type="noConversion"/>
  </si>
  <si>
    <t>绘图区域</t>
    <phoneticPr fontId="3" type="noConversion"/>
  </si>
  <si>
    <t>坐标轴（横、纵）</t>
    <phoneticPr fontId="3" type="noConversion"/>
  </si>
  <si>
    <t>坐标轴标题</t>
    <phoneticPr fontId="3" type="noConversion"/>
  </si>
  <si>
    <t>数据标签</t>
    <phoneticPr fontId="3" type="noConversion"/>
  </si>
  <si>
    <t>趋势线</t>
    <phoneticPr fontId="3" type="noConversion"/>
  </si>
  <si>
    <t>网格线</t>
    <phoneticPr fontId="3" type="noConversion"/>
  </si>
  <si>
    <t>数据系列</t>
    <phoneticPr fontId="3" type="noConversion"/>
  </si>
  <si>
    <t>其他</t>
    <phoneticPr fontId="3" type="noConversion"/>
  </si>
  <si>
    <t>图例</t>
    <phoneticPr fontId="3" type="noConversion"/>
  </si>
  <si>
    <t>图表元素</t>
    <phoneticPr fontId="3" type="noConversion"/>
  </si>
  <si>
    <t>销售大区</t>
    <phoneticPr fontId="3" type="noConversion"/>
  </si>
  <si>
    <t>类别</t>
    <phoneticPr fontId="3" type="noConversion"/>
  </si>
  <si>
    <t>实际完成</t>
    <phoneticPr fontId="3" type="noConversion"/>
  </si>
  <si>
    <t>金额（万元）</t>
    <phoneticPr fontId="3" type="noConversion"/>
  </si>
  <si>
    <t>销售业绩完成率</t>
    <phoneticPr fontId="3" type="noConversion"/>
  </si>
  <si>
    <t>实际业绩</t>
    <phoneticPr fontId="3" type="noConversion"/>
  </si>
  <si>
    <t>业绩目标</t>
    <phoneticPr fontId="3" type="noConversion"/>
  </si>
  <si>
    <t>华北</t>
  </si>
  <si>
    <t>华东</t>
  </si>
  <si>
    <t>华南</t>
  </si>
  <si>
    <t>华中</t>
  </si>
  <si>
    <t>西南</t>
  </si>
  <si>
    <t>东北</t>
  </si>
  <si>
    <t>港澳台</t>
  </si>
  <si>
    <t>各大区业绩目标完成情况</t>
    <phoneticPr fontId="3" type="noConversion"/>
  </si>
  <si>
    <t>整体达标率</t>
    <phoneticPr fontId="3" type="noConversion"/>
  </si>
  <si>
    <t>部门</t>
    <phoneticPr fontId="3" type="noConversion"/>
  </si>
  <si>
    <t>市场部</t>
    <phoneticPr fontId="3" type="noConversion"/>
  </si>
  <si>
    <t>研发部</t>
    <phoneticPr fontId="3" type="noConversion"/>
  </si>
  <si>
    <t>技术部</t>
    <phoneticPr fontId="3" type="noConversion"/>
  </si>
  <si>
    <t>生产部</t>
    <phoneticPr fontId="3" type="noConversion"/>
  </si>
  <si>
    <t>产品名称</t>
    <phoneticPr fontId="3" type="noConversion"/>
  </si>
  <si>
    <t>钢化膜</t>
    <phoneticPr fontId="3" type="noConversion"/>
  </si>
  <si>
    <t>手机套</t>
    <phoneticPr fontId="3" type="noConversion"/>
  </si>
  <si>
    <t>挂绳</t>
    <phoneticPr fontId="3" type="noConversion"/>
  </si>
  <si>
    <t>实际成本与销售收入</t>
    <phoneticPr fontId="3" type="noConversion"/>
  </si>
  <si>
    <t>成本</t>
    <phoneticPr fontId="3" type="noConversion"/>
  </si>
  <si>
    <t>收入</t>
    <phoneticPr fontId="3" type="noConversion"/>
  </si>
  <si>
    <t>近两年费用对比</t>
    <phoneticPr fontId="3" type="noConversion"/>
  </si>
  <si>
    <t>今年</t>
    <phoneticPr fontId="3" type="noConversion"/>
  </si>
  <si>
    <t>去年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</si>
</sst>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217346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indexed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0A08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176" fontId="4" fillId="0" borderId="0" xfId="1" applyNumberFormat="1" applyFont="1" applyFill="1" applyAlignment="1">
      <alignment horizontal="left" vertical="center"/>
    </xf>
    <xf numFmtId="0" fontId="7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05C4"/>
      <color rgb="FFFF69FA"/>
      <color rgb="FFA92A54"/>
      <color rgb="FF9898FE"/>
      <color rgb="FFC4C1BB"/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/>
              <a:t>各大区销售业绩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17484352917423"/>
          <c:y val="0.15919402382394507"/>
          <c:w val="0.83685775703376442"/>
          <c:h val="0.73747272360185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'1-各地区业绩'!$B$2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rgbClr val="9898FE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22-4543-98F5-9F74BB016DBD}"/>
              </c:ext>
            </c:extLst>
          </c:dPt>
          <c:dPt>
            <c:idx val="3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22-4543-98F5-9F74BB016DBD}"/>
              </c:ext>
            </c:extLst>
          </c:dPt>
          <c:dPt>
            <c:idx val="5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22-4543-98F5-9F74BB016DBD}"/>
              </c:ext>
            </c:extLst>
          </c:dPt>
          <c:dPt>
            <c:idx val="7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22-4543-98F5-9F74BB016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'1-各地区业绩'!$A$3:$A$10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'1-各地区业绩'!$B$3:$B$10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22-4543-98F5-9F74BB01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solidFill>
          <a:srgbClr val="C4C1BB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'1-各地区业绩'!$A$3:$A$10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'1-各地区业绩'!$B$3:$B$10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BE2-BC43-5FF9AE6E0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078863"/>
        <c:axId val="2088563791"/>
      </c:barChart>
      <c:catAx>
        <c:axId val="21007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563791"/>
        <c:crosses val="autoZero"/>
        <c:auto val="1"/>
        <c:lblAlgn val="ctr"/>
        <c:lblOffset val="100"/>
        <c:noMultiLvlLbl val="0"/>
      </c:catAx>
      <c:valAx>
        <c:axId val="208856379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1007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年度业绩销售趋势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886446886446886"/>
          <c:w val="0.96003718285214346"/>
          <c:h val="0.56799941673957421"/>
        </c:manualLayout>
      </c:layout>
      <c:lineChart>
        <c:grouping val="standard"/>
        <c:varyColors val="0"/>
        <c:ser>
          <c:idx val="0"/>
          <c:order val="0"/>
          <c:tx>
            <c:strRef>
              <c:f>'2-年度趋势'!$B$2</c:f>
              <c:strCache>
                <c:ptCount val="1"/>
                <c:pt idx="0">
                  <c:v>销售业绩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'2-年度趋势'!$A$3:$A$14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'2-年度趋势'!$B$3:$B$14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11</c:v>
                </c:pt>
                <c:pt idx="9">
                  <c:v>13</c:v>
                </c:pt>
                <c:pt idx="10">
                  <c:v>19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1-4079-8994-436127B4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08736"/>
        <c:axId val="430508408"/>
      </c:line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各大区业绩目标完成情况</a:t>
            </a:r>
          </a:p>
        </c:rich>
      </c:tx>
      <c:layout>
        <c:manualLayout>
          <c:xMode val="edge"/>
          <c:yMode val="edge"/>
          <c:x val="2.851414406532516E-3"/>
          <c:y val="2.1043771043771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4652303077499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'4-大区实际业绩与目标'!$C$2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rgbClr val="259DFB">
                <a:alpha val="55000"/>
              </a:srgbClr>
            </a:solidFill>
            <a:ln>
              <a:noFill/>
            </a:ln>
            <a:effectLst/>
          </c:spPr>
          <c:invertIfNegative val="0"/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'4-大区实际业绩与目标'!$C$3:$C$10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C-4557-BBD2-1347704E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7"/>
        <c:axId val="430508736"/>
        <c:axId val="430508408"/>
      </c:barChart>
      <c:barChart>
        <c:barDir val="col"/>
        <c:grouping val="clustered"/>
        <c:varyColors val="0"/>
        <c:ser>
          <c:idx val="0"/>
          <c:order val="0"/>
          <c:tx>
            <c:strRef>
              <c:f>'4-大区实际业绩与目标'!$B$2</c:f>
              <c:strCache>
                <c:ptCount val="1"/>
                <c:pt idx="0">
                  <c:v>实际业绩</c:v>
                </c:pt>
              </c:strCache>
            </c:strRef>
          </c:tx>
          <c:spPr>
            <a:gradFill>
              <a:gsLst>
                <a:gs pos="0">
                  <a:srgbClr val="FF69FA"/>
                </a:gs>
                <a:gs pos="100000">
                  <a:srgbClr val="FF05C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'4-大区实际业绩与目标'!$B$3:$B$10</c:f>
              <c:numCache>
                <c:formatCode>General</c:formatCode>
                <c:ptCount val="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C-4557-BBD2-1347704E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374392"/>
        <c:axId val="586373080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valAx>
        <c:axId val="5863730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86374392"/>
        <c:crosses val="max"/>
        <c:crossBetween val="between"/>
      </c:valAx>
      <c:catAx>
        <c:axId val="58637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373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16644794400699"/>
          <c:y val="0.18265595588430231"/>
          <c:w val="0.24394466316710411"/>
          <c:h val="0.11960391314722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2202902545437E-2"/>
          <c:y val="5.3724053724053727E-2"/>
          <c:w val="0.94235594194909122"/>
          <c:h val="0.85168353955755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'4-大区实际业绩与目标'!$B$2</c:f>
              <c:strCache>
                <c:ptCount val="1"/>
                <c:pt idx="0">
                  <c:v>实际业绩</c:v>
                </c:pt>
              </c:strCache>
            </c:strRef>
          </c:tx>
          <c:spPr>
            <a:gradFill>
              <a:gsLst>
                <a:gs pos="0">
                  <a:srgbClr val="FF69FA"/>
                </a:gs>
                <a:gs pos="100000">
                  <a:srgbClr val="FF05C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'4-大区实际业绩与目标'!$B$3:$B$10</c:f>
              <c:numCache>
                <c:formatCode>General</c:formatCode>
                <c:ptCount val="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48B3-AE98-E72DE076DA2F}"/>
            </c:ext>
          </c:extLst>
        </c:ser>
        <c:ser>
          <c:idx val="1"/>
          <c:order val="1"/>
          <c:tx>
            <c:strRef>
              <c:f>'4-大区实际业绩与目标'!$C$2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rgbClr val="259DFB">
                <a:alpha val="66000"/>
              </a:srgbClr>
            </a:solidFill>
            <a:ln>
              <a:noFill/>
            </a:ln>
            <a:effectLst/>
          </c:spPr>
          <c:invertIfNegative val="0"/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'4-大区实际业绩与目标'!$C$3:$C$10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48B3-AE98-E72DE076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08136"/>
        <c:axId val="587010760"/>
      </c:barChart>
      <c:catAx>
        <c:axId val="5870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87010760"/>
        <c:crosses val="autoZero"/>
        <c:auto val="1"/>
        <c:lblAlgn val="ctr"/>
        <c:lblOffset val="100"/>
        <c:noMultiLvlLbl val="0"/>
      </c:catAx>
      <c:valAx>
        <c:axId val="587010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21417892758414"/>
          <c:y val="5.7815689705453398E-4"/>
          <c:w val="0.36278564799953006"/>
          <c:h val="0.24889435695538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'4-大区实际业绩与目标'!$C$2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'4-大区实际业绩与目标'!$C$3:$C$10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E-46A2-8885-99420E9D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8486927"/>
        <c:axId val="505811183"/>
      </c:barChart>
      <c:barChart>
        <c:barDir val="col"/>
        <c:grouping val="clustered"/>
        <c:varyColors val="0"/>
        <c:ser>
          <c:idx val="0"/>
          <c:order val="0"/>
          <c:tx>
            <c:strRef>
              <c:f>'4-大区实际业绩与目标'!$B$2</c:f>
              <c:strCache>
                <c:ptCount val="1"/>
                <c:pt idx="0">
                  <c:v>实际业绩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'4-大区实际业绩与目标'!$B$3:$B$10</c:f>
              <c:numCache>
                <c:formatCode>General</c:formatCode>
                <c:ptCount val="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A2-8885-99420E9D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axId val="501200687"/>
        <c:axId val="2088586255"/>
      </c:barChart>
      <c:catAx>
        <c:axId val="3784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811183"/>
        <c:crosses val="autoZero"/>
        <c:auto val="1"/>
        <c:lblAlgn val="ctr"/>
        <c:lblOffset val="100"/>
        <c:noMultiLvlLbl val="0"/>
      </c:catAx>
      <c:valAx>
        <c:axId val="5058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86927"/>
        <c:crosses val="autoZero"/>
        <c:crossBetween val="between"/>
      </c:valAx>
      <c:valAx>
        <c:axId val="2088586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00687"/>
        <c:crosses val="max"/>
        <c:crossBetween val="between"/>
      </c:valAx>
      <c:catAx>
        <c:axId val="501200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58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销售业界完成率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E7-49B7-B232-F93BEDEBFE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E7-49B7-B232-F93BEDEBFE41}"/>
              </c:ext>
            </c:extLst>
          </c:dPt>
          <c:cat>
            <c:strRef>
              <c:f>'6-业绩完成率'!$B$4:$C$4</c:f>
              <c:strCache>
                <c:ptCount val="2"/>
                <c:pt idx="0">
                  <c:v>销售业绩完成率</c:v>
                </c:pt>
                <c:pt idx="1">
                  <c:v>未完成比率</c:v>
                </c:pt>
              </c:strCache>
            </c:strRef>
          </c:cat>
          <c:val>
            <c:numRef>
              <c:f>'6-业绩完成率'!$B$5:$C$5</c:f>
              <c:numCache>
                <c:formatCode>0%</c:formatCode>
                <c:ptCount val="2"/>
                <c:pt idx="0">
                  <c:v>0.82285714285714284</c:v>
                </c:pt>
                <c:pt idx="1">
                  <c:v>0.17714285714285716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7-49B7-B232-F93BEDEB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'7-新产品推广率-空白'!$B$2</c:f>
              <c:strCache>
                <c:ptCount val="1"/>
                <c:pt idx="0">
                  <c:v>普通膜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'7-新产品推广率-空白'!$A$3:$A$14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'7-新产品推广率-空白'!$B$3:$B$14</c:f>
              <c:numCache>
                <c:formatCode>General</c:formatCode>
                <c:ptCount val="12"/>
                <c:pt idx="0">
                  <c:v>2.23</c:v>
                </c:pt>
                <c:pt idx="1">
                  <c:v>3.3</c:v>
                </c:pt>
                <c:pt idx="2">
                  <c:v>4.42</c:v>
                </c:pt>
                <c:pt idx="3">
                  <c:v>4.62</c:v>
                </c:pt>
                <c:pt idx="4">
                  <c:v>5.05</c:v>
                </c:pt>
                <c:pt idx="5">
                  <c:v>6.9</c:v>
                </c:pt>
                <c:pt idx="6">
                  <c:v>9.2200000000000006</c:v>
                </c:pt>
                <c:pt idx="7">
                  <c:v>9.9600000000000009</c:v>
                </c:pt>
                <c:pt idx="8">
                  <c:v>12.96</c:v>
                </c:pt>
                <c:pt idx="9">
                  <c:v>13.26</c:v>
                </c:pt>
                <c:pt idx="10">
                  <c:v>14.31</c:v>
                </c:pt>
                <c:pt idx="11">
                  <c:v>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8FD-9564-95D67A4BB214}"/>
            </c:ext>
          </c:extLst>
        </c:ser>
        <c:ser>
          <c:idx val="1"/>
          <c:order val="1"/>
          <c:tx>
            <c:strRef>
              <c:f>'7-新产品推广率-空白'!$C$2</c:f>
              <c:strCache>
                <c:ptCount val="1"/>
                <c:pt idx="0">
                  <c:v>高清膜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'7-新产品推广率-空白'!$A$3:$A$14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'7-新产品推广率-空白'!$C$3:$C$14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7</c:v>
                </c:pt>
                <c:pt idx="7">
                  <c:v>10</c:v>
                </c:pt>
                <c:pt idx="8">
                  <c:v>16</c:v>
                </c:pt>
                <c:pt idx="9">
                  <c:v>17.22</c:v>
                </c:pt>
                <c:pt idx="10">
                  <c:v>18.350000000000001</c:v>
                </c:pt>
                <c:pt idx="11">
                  <c:v>19.57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6-48FD-9564-95D67A4B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030783"/>
        <c:axId val="1003474127"/>
      </c:barChart>
      <c:lineChart>
        <c:grouping val="standard"/>
        <c:varyColors val="0"/>
        <c:ser>
          <c:idx val="2"/>
          <c:order val="2"/>
          <c:tx>
            <c:strRef>
              <c:f>'7-新产品推广率-空白'!$D$2</c:f>
              <c:strCache>
                <c:ptCount val="1"/>
                <c:pt idx="0">
                  <c:v>新产品覆盖率%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'7-新产品推广率-空白'!$A$3:$A$14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'7-新产品推广率-空白'!$D$3:$D$14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6-48FD-9564-95D67A4B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030783"/>
        <c:axId val="1003474127"/>
      </c:lineChart>
      <c:catAx>
        <c:axId val="8830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474127"/>
        <c:crosses val="autoZero"/>
        <c:auto val="1"/>
        <c:lblAlgn val="ctr"/>
        <c:lblOffset val="100"/>
        <c:noMultiLvlLbl val="0"/>
      </c:catAx>
      <c:valAx>
        <c:axId val="1003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0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新产品市场推广</a:t>
            </a:r>
          </a:p>
        </c:rich>
      </c:tx>
      <c:layout>
        <c:manualLayout>
          <c:xMode val="edge"/>
          <c:yMode val="edge"/>
          <c:x val="3.663597135103875E-2"/>
          <c:y val="2.13665599492371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417077283219013E-2"/>
          <c:y val="0.21252747252747253"/>
          <c:w val="0.84120964089468042"/>
          <c:h val="0.65454241296760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'7-新产品推广率-效果图'!$B$2</c:f>
              <c:strCache>
                <c:ptCount val="1"/>
                <c:pt idx="0">
                  <c:v>普通膜</c:v>
                </c:pt>
              </c:strCache>
            </c:strRef>
          </c:tx>
          <c:spPr>
            <a:gradFill flip="none" rotWithShape="1">
              <a:gsLst>
                <a:gs pos="10000">
                  <a:srgbClr val="2846FF"/>
                </a:gs>
                <a:gs pos="91000">
                  <a:srgbClr val="259DFB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10000">
                    <a:srgbClr val="2846FF"/>
                  </a:gs>
                  <a:gs pos="91000">
                    <a:srgbClr val="259DFB"/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13-4E55-9606-BA90B6B94243}"/>
              </c:ext>
            </c:extLst>
          </c:dPt>
          <c:cat>
            <c:strRef>
              <c:f>'7-新产品推广率-效果图'!$A$3:$A$14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'7-新产品推广率-效果图'!$B$3:$B$14</c:f>
              <c:numCache>
                <c:formatCode>General</c:formatCode>
                <c:ptCount val="12"/>
                <c:pt idx="0">
                  <c:v>2.23</c:v>
                </c:pt>
                <c:pt idx="1">
                  <c:v>3.3</c:v>
                </c:pt>
                <c:pt idx="2">
                  <c:v>4.42</c:v>
                </c:pt>
                <c:pt idx="3">
                  <c:v>4.62</c:v>
                </c:pt>
                <c:pt idx="4">
                  <c:v>5.05</c:v>
                </c:pt>
                <c:pt idx="5">
                  <c:v>6.9</c:v>
                </c:pt>
                <c:pt idx="6">
                  <c:v>9.2200000000000006</c:v>
                </c:pt>
                <c:pt idx="7">
                  <c:v>9.9600000000000009</c:v>
                </c:pt>
                <c:pt idx="8">
                  <c:v>12.96</c:v>
                </c:pt>
                <c:pt idx="9">
                  <c:v>13.26</c:v>
                </c:pt>
                <c:pt idx="10">
                  <c:v>14.31</c:v>
                </c:pt>
                <c:pt idx="11">
                  <c:v>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3-4E55-9606-BA90B6B94243}"/>
            </c:ext>
          </c:extLst>
        </c:ser>
        <c:ser>
          <c:idx val="1"/>
          <c:order val="1"/>
          <c:tx>
            <c:strRef>
              <c:f>'7-新产品推广率-效果图'!$C$2</c:f>
              <c:strCache>
                <c:ptCount val="1"/>
                <c:pt idx="0">
                  <c:v>高清膜</c:v>
                </c:pt>
              </c:strCache>
            </c:strRef>
          </c:tx>
          <c:spPr>
            <a:gradFill>
              <a:gsLst>
                <a:gs pos="20000">
                  <a:srgbClr val="FF05C4"/>
                </a:gs>
                <a:gs pos="86000">
                  <a:srgbClr val="FF69FA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20000">
                    <a:srgbClr val="FF05C4"/>
                  </a:gs>
                  <a:gs pos="86000">
                    <a:srgbClr val="FF69FA"/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13-4E55-9606-BA90B6B94243}"/>
              </c:ext>
            </c:extLst>
          </c:dPt>
          <c:cat>
            <c:strRef>
              <c:f>'7-新产品推广率-效果图'!$A$3:$A$14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'7-新产品推广率-效果图'!$C$3:$C$14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7</c:v>
                </c:pt>
                <c:pt idx="7">
                  <c:v>10</c:v>
                </c:pt>
                <c:pt idx="8">
                  <c:v>16</c:v>
                </c:pt>
                <c:pt idx="9">
                  <c:v>17.22</c:v>
                </c:pt>
                <c:pt idx="10">
                  <c:v>18.350000000000001</c:v>
                </c:pt>
                <c:pt idx="11">
                  <c:v>19.57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3-4E55-9606-BA90B6B9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9"/>
        <c:overlap val="-29"/>
        <c:axId val="597415616"/>
        <c:axId val="425997488"/>
      </c:barChart>
      <c:lineChart>
        <c:grouping val="standard"/>
        <c:varyColors val="0"/>
        <c:ser>
          <c:idx val="2"/>
          <c:order val="2"/>
          <c:tx>
            <c:strRef>
              <c:f>'7-新产品推广率-效果图'!$D$2</c:f>
              <c:strCache>
                <c:ptCount val="1"/>
                <c:pt idx="0">
                  <c:v>新产品覆盖率%</c:v>
                </c:pt>
              </c:strCache>
            </c:strRef>
          </c:tx>
          <c:spPr>
            <a:ln w="3175" cap="rnd">
              <a:solidFill>
                <a:srgbClr val="11DDDC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11DDDC"/>
              </a:solidFill>
              <a:ln w="9525">
                <a:noFill/>
              </a:ln>
              <a:effectLst/>
            </c:spPr>
          </c:marker>
          <c:cat>
            <c:strRef>
              <c:f>'7-新产品推广率-效果图'!$A$3:$A$14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'7-新产品推广率-效果图'!$D$3:$D$14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13-4E55-9606-BA90B6B9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415616"/>
        <c:axId val="425997488"/>
      </c:lineChart>
      <c:catAx>
        <c:axId val="5974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25997488"/>
        <c:crosses val="autoZero"/>
        <c:auto val="1"/>
        <c:lblAlgn val="ctr"/>
        <c:lblOffset val="100"/>
        <c:noMultiLvlLbl val="0"/>
      </c:catAx>
      <c:valAx>
        <c:axId val="42599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0055B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974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293785310734466"/>
          <c:y val="0.13560439560439561"/>
          <c:w val="0.41483314836082891"/>
          <c:h val="5.592205519764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0</xdr:row>
      <xdr:rowOff>0</xdr:rowOff>
    </xdr:from>
    <xdr:to>
      <xdr:col>12</xdr:col>
      <xdr:colOff>56784</xdr:colOff>
      <xdr:row>14</xdr:row>
      <xdr:rowOff>56663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6C39540-43AB-4EAF-863F-BA6330033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0"/>
          <a:ext cx="2923809" cy="389523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5</xdr:col>
      <xdr:colOff>0</xdr:colOff>
      <xdr:row>40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D596B0-3A3D-45DE-9186-5A40748BC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981075</xdr:colOff>
      <xdr:row>2</xdr:row>
      <xdr:rowOff>157163</xdr:rowOff>
    </xdr:from>
    <xdr:to>
      <xdr:col>7</xdr:col>
      <xdr:colOff>485775</xdr:colOff>
      <xdr:row>13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CAC769-4664-41DB-AA4E-A8DD0DEF1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1</xdr:row>
      <xdr:rowOff>1</xdr:rowOff>
    </xdr:from>
    <xdr:to>
      <xdr:col>13</xdr:col>
      <xdr:colOff>0</xdr:colOff>
      <xdr:row>16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F4E43B-66A6-49E2-B40D-656D3C9D6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0.02943</cdr:x>
      <cdr:y>0.0879</cdr:y>
    </cdr:from>
    <cdr:to>
      <cdr:x>0.54149</cdr:x>
      <cdr:y>0.16483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165364" y="304771"/>
          <a:ext cx="2877649" cy="2667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2EDB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Marketing of new products</a:t>
          </a:r>
          <a:endParaRPr lang="zh-CN" altLang="en-US" sz="800">
            <a:solidFill>
              <a:srgbClr val="2EDB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142514</xdr:colOff>
      <xdr:row>18</xdr:row>
      <xdr:rowOff>123338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C1F1EEDC-3FE9-44A0-94A8-16F9198A4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85714" cy="3895238"/>
        </a:xfrm>
        <a:prstGeom prst="rect">
          <a:avLst/>
        </a:prstGeom>
      </xdr:spPr>
    </xdr:pic>
    <xdr:clientData/>
  </xdr:twoCellAnchor>
  <xdr:twoCellAnchor>
    <xdr:from>
      <xdr:col>4</xdr:col>
      <xdr:colOff>428625</xdr:colOff>
      <xdr:row>1</xdr:row>
      <xdr:rowOff>142875</xdr:rowOff>
    </xdr:from>
    <xdr:to>
      <xdr:col>6</xdr:col>
      <xdr:colOff>180975</xdr:colOff>
      <xdr:row>5</xdr:row>
      <xdr:rowOff>28575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A20FF156-3EF2-4680-AD00-59B9A06CFE17}"/>
            </a:ext>
          </a:extLst>
        </xdr:cNvPr>
        <xdr:cNvSpPr/>
      </xdr:nvSpPr>
      <xdr:spPr>
        <a:xfrm>
          <a:off x="3171825" y="352425"/>
          <a:ext cx="112395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428625</xdr:colOff>
      <xdr:row>8</xdr:row>
      <xdr:rowOff>119063</xdr:rowOff>
    </xdr:from>
    <xdr:to>
      <xdr:col>6</xdr:col>
      <xdr:colOff>180975</xdr:colOff>
      <xdr:row>12</xdr:row>
      <xdr:rowOff>4763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63E639EF-4479-4DB9-A5A6-2169A6B4C4D8}"/>
            </a:ext>
          </a:extLst>
        </xdr:cNvPr>
        <xdr:cNvSpPr/>
      </xdr:nvSpPr>
      <xdr:spPr>
        <a:xfrm>
          <a:off x="3171825" y="1528763"/>
          <a:ext cx="11239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119063</xdr:rowOff>
    </xdr:from>
    <xdr:to>
      <xdr:col>8</xdr:col>
      <xdr:colOff>457200</xdr:colOff>
      <xdr:row>12</xdr:row>
      <xdr:rowOff>4763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F31D8F7C-6497-418B-A2AE-7DB9114545CD}"/>
            </a:ext>
          </a:extLst>
        </xdr:cNvPr>
        <xdr:cNvSpPr/>
      </xdr:nvSpPr>
      <xdr:spPr>
        <a:xfrm>
          <a:off x="4819650" y="1528763"/>
          <a:ext cx="11239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1</xdr:row>
      <xdr:rowOff>157163</xdr:rowOff>
    </xdr:from>
    <xdr:to>
      <xdr:col>8</xdr:col>
      <xdr:colOff>457200</xdr:colOff>
      <xdr:row>5</xdr:row>
      <xdr:rowOff>42863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FF4EC2DA-761B-479E-B3EE-EE3095441F4D}"/>
            </a:ext>
          </a:extLst>
        </xdr:cNvPr>
        <xdr:cNvSpPr/>
      </xdr:nvSpPr>
      <xdr:spPr>
        <a:xfrm>
          <a:off x="4819650" y="333376"/>
          <a:ext cx="11239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5</xdr:col>
      <xdr:colOff>552450</xdr:colOff>
      <xdr:row>36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8F0451-7AE8-4062-B73A-49B6BA77B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352425</xdr:colOff>
      <xdr:row>0</xdr:row>
      <xdr:rowOff>0</xdr:rowOff>
    </xdr:from>
    <xdr:to>
      <xdr:col>12</xdr:col>
      <xdr:colOff>485415</xdr:colOff>
      <xdr:row>15</xdr:row>
      <xdr:rowOff>199537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7D60E1F-9E65-4483-A832-A6614E3F8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1375" y="0"/>
          <a:ext cx="2876190" cy="3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0</xdr:rowOff>
    </xdr:from>
    <xdr:to>
      <xdr:col>13</xdr:col>
      <xdr:colOff>399689</xdr:colOff>
      <xdr:row>14</xdr:row>
      <xdr:rowOff>56663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C34CC87-15D6-4462-B4E3-847069B95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0"/>
          <a:ext cx="2885714" cy="38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642938</xdr:colOff>
      <xdr:row>3</xdr:row>
      <xdr:rowOff>157162</xdr:rowOff>
    </xdr:from>
    <xdr:to>
      <xdr:col>10</xdr:col>
      <xdr:colOff>166688</xdr:colOff>
      <xdr:row>21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FB1929-9A19-438D-B53A-7D78FAD3A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191738</xdr:colOff>
      <xdr:row>33</xdr:row>
      <xdr:rowOff>161925</xdr:rowOff>
    </xdr:from>
    <xdr:to>
      <xdr:col>8</xdr:col>
      <xdr:colOff>2076450</xdr:colOff>
      <xdr:row>46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D4ED12-41CE-4CEF-B6C6-DC463F76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</xdr:colOff>
      <xdr:row>5</xdr:row>
      <xdr:rowOff>0</xdr:rowOff>
    </xdr:from>
    <xdr:to>
      <xdr:col>8</xdr:col>
      <xdr:colOff>1881187</xdr:colOff>
      <xdr:row>20</xdr:row>
      <xdr:rowOff>100012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9DEB6C-EA90-4AB9-B901-99322104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0.10528</cdr:y>
    </cdr:from>
    <cdr:to>
      <cdr:x>0.79461</cdr:x>
      <cdr:y>0.2298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0" y="397101"/>
          <a:ext cx="2179777" cy="4696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Performance target completion of major regions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04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0.86703</cdr:y>
    </cdr:from>
    <cdr:to>
      <cdr:x>0.94805</cdr:x>
      <cdr:y>0.97727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42533E09-9F3D-47EB-9F0A-44F5817E0EF6}"/>
            </a:ext>
          </a:extLst>
        </cdr:cNvPr>
        <cdr:cNvSpPr txBox="1"/>
      </cdr:nvSpPr>
      <cdr:spPr>
        <a:xfrm xmlns:a="http://schemas.openxmlformats.org/drawingml/2006/main">
          <a:off x="106875" y="3270335"/>
          <a:ext cx="2493816" cy="415839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0.02507</cdr:x>
      <cdr:y>0.85606</cdr:y>
    </cdr:from>
    <cdr:to>
      <cdr:x>0.34722</cdr:x>
      <cdr:y>0.9596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68781" y="3228965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达标大区：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'4-大区实际业绩与目标'!$A$3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华北</a:t>
          </a:fld>
          <a:endParaRPr lang="zh-CN" altLang="en-US" sz="2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0.90065</cdr:y>
    </cdr:from>
    <cdr:to>
      <cdr:x>0.96528</cdr:x>
      <cdr:y>1</cdr:y>
    </cdr:to>
    <cdr:sp macro="" textlink="'4-大区实际业绩与目标'!$B$11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36" y="33971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1AA793-0C6D-404A-98C8-111062E65C41}" type="TxLink">
            <a:rPr lang="en-US" altLang="en-US" sz="1000" b="0" i="0" u="none" strike="noStrike">
              <a:solidFill>
                <a:srgbClr val="1397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82.29%</a:t>
          </a:fld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0.53549</cdr:x>
      <cdr:y>0.85606</cdr:y>
    </cdr:from>
    <cdr:to>
      <cdr:x>0.85764</cdr:x>
      <cdr:y>0.92424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FF2BDE93-1F14-4E90-A90E-6DCC50A99478}"/>
            </a:ext>
          </a:extLst>
        </cdr:cNvPr>
        <cdr:cNvSpPr txBox="1"/>
      </cdr:nvSpPr>
      <cdr:spPr>
        <a:xfrm xmlns:a="http://schemas.openxmlformats.org/drawingml/2006/main">
          <a:off x="1468956" y="3228973"/>
          <a:ext cx="883722" cy="257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整体完成率：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161562</xdr:colOff>
      <xdr:row>18</xdr:row>
      <xdr:rowOff>28083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11FAF61-E586-461F-80DB-7F31377F9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0"/>
          <a:ext cx="2904762" cy="39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409575</xdr:colOff>
      <xdr:row>0</xdr:row>
      <xdr:rowOff>0</xdr:rowOff>
    </xdr:from>
    <xdr:to>
      <xdr:col>15</xdr:col>
      <xdr:colOff>580661</xdr:colOff>
      <xdr:row>13</xdr:row>
      <xdr:rowOff>175725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E80C56F-3736-4D63-8F42-2CC1F3E66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275" y="0"/>
          <a:ext cx="2914286" cy="3904762"/>
        </a:xfrm>
        <a:prstGeom prst="rect">
          <a:avLst/>
        </a:prstGeom>
      </xdr:spPr>
    </xdr:pic>
    <xdr:clientData/>
  </xdr:twoCellAnchor>
  <xdr:twoCellAnchor>
    <xdr:from>
      <xdr:col>3</xdr:col>
      <xdr:colOff>695325</xdr:colOff>
      <xdr:row>2</xdr:row>
      <xdr:rowOff>228600</xdr:rowOff>
    </xdr:from>
    <xdr:to>
      <xdr:col>10</xdr:col>
      <xdr:colOff>190500</xdr:colOff>
      <xdr:row>15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52CC69-6A17-4522-8212-00EB5A886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0.40312</cdr:x>
      <cdr:y>0.43924</cdr:y>
    </cdr:from>
    <cdr:to>
      <cdr:x>0.69687</cdr:x>
      <cdr:y>0.65278</cdr:y>
    </cdr:to>
    <cdr:sp macro="" textlink="'6-业绩完成率'!$B$5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6D42DA79-74AB-4F8E-B074-C8BAAD3C3046}"/>
            </a:ext>
          </a:extLst>
        </cdr:cNvPr>
        <cdr:cNvSpPr/>
      </cdr:nvSpPr>
      <cdr:spPr>
        <a:xfrm xmlns:a="http://schemas.openxmlformats.org/drawingml/2006/main">
          <a:off x="1843086" y="1204913"/>
          <a:ext cx="1343025" cy="585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FDFE381F-0B29-45C6-8B43-02ACD057B425}" type="TxLink">
            <a:rPr lang="en-US" altLang="en-US" sz="2800" b="1" i="0" u="none" strike="noStrike">
              <a:solidFill>
                <a:srgbClr val="000000"/>
              </a:solidFill>
              <a:latin typeface="微软雅黑"/>
              <a:ea typeface="微软雅黑"/>
            </a:rPr>
            <a:pPr/>
            <a:t>82%</a:t>
          </a:fld>
          <a:endParaRPr lang="zh-CN" sz="36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133350</xdr:rowOff>
    </xdr:from>
    <xdr:to>
      <xdr:col>11</xdr:col>
      <xdr:colOff>133350</xdr:colOff>
      <xdr:row>13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5271E1-8B04-4F84-AE90-1F46FA868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42B-F8EC-41B2-8F3C-2C0655FAB2CC}">
  <dimension ref="A1:U29"/>
  <sheetViews>
    <sheetView showGridLines="0" workbookViewId="0">
      <selection sqref="A1:B1"/>
    </sheetView>
  </sheetViews>
  <sheetFormatPr defaultRowHeight="13.9"/>
  <cols>
    <col min="1" max="2" width="8" style="6" bestFit="1" customWidth="1"/>
    <col min="3" max="3" width="6.5" style="6" bestFit="1" customWidth="1"/>
    <col min="4" max="4" width="13" style="6" bestFit="1" customWidth="1"/>
    <col min="5" max="5" width="1.625" style="6" customWidth="1"/>
    <col min="6" max="6" width="8.125" style="6" customWidth="1"/>
    <col min="7" max="7" width="9.25" style="6" customWidth="1"/>
    <col min="8" max="8" width="9.625" style="6" bestFit="1" customWidth="1"/>
    <col min="9" max="9" width="1.625" style="6" customWidth="1"/>
    <col min="10" max="10" width="11.625" style="6" customWidth="1"/>
    <col min="11" max="11" width="11.125" style="6" customWidth="1"/>
  </cols>
  <sheetData>
    <row r="1" spans="1:21" s="13" customFormat="1" ht="27.75" customHeight="1">
      <c r="A1" s="26" t="s">
        <v>10</v>
      </c>
      <c r="B1" s="26"/>
      <c r="C1" s="12"/>
      <c r="D1" s="12"/>
      <c r="E1" s="12"/>
      <c r="F1" s="26" t="s">
        <v>24</v>
      </c>
      <c r="G1" s="26"/>
      <c r="H1" s="12"/>
      <c r="I1" s="12"/>
      <c r="J1" s="26" t="s">
        <v>55</v>
      </c>
      <c r="K1" s="26"/>
    </row>
    <row r="2" spans="1:21">
      <c r="A2" s="8" t="s">
        <v>0</v>
      </c>
      <c r="B2" s="8" t="s">
        <v>1</v>
      </c>
      <c r="F2" s="8" t="s">
        <v>11</v>
      </c>
      <c r="G2" s="8" t="s">
        <v>1</v>
      </c>
      <c r="J2" s="8" t="s">
        <v>44</v>
      </c>
      <c r="K2" s="8" t="s">
        <v>1</v>
      </c>
      <c r="U2" s="1" t="s">
        <v>58</v>
      </c>
    </row>
    <row r="3" spans="1:21">
      <c r="A3" s="7" t="s">
        <v>2</v>
      </c>
      <c r="B3" s="7">
        <v>29</v>
      </c>
      <c r="F3" s="7" t="s">
        <v>12</v>
      </c>
      <c r="G3" s="7">
        <v>5</v>
      </c>
      <c r="J3" s="7" t="s">
        <v>45</v>
      </c>
      <c r="K3" s="7">
        <v>28</v>
      </c>
      <c r="U3" s="3">
        <v>0.17714285714285716</v>
      </c>
    </row>
    <row r="4" spans="1:21">
      <c r="A4" s="7" t="s">
        <v>3</v>
      </c>
      <c r="B4" s="7">
        <v>27</v>
      </c>
      <c r="F4" s="7" t="s">
        <v>13</v>
      </c>
      <c r="G4" s="7">
        <v>1</v>
      </c>
      <c r="J4" s="7" t="s">
        <v>46</v>
      </c>
      <c r="K4" s="7">
        <v>27</v>
      </c>
    </row>
    <row r="5" spans="1:21">
      <c r="A5" s="7" t="s">
        <v>4</v>
      </c>
      <c r="B5" s="7">
        <v>23</v>
      </c>
      <c r="F5" s="7" t="s">
        <v>14</v>
      </c>
      <c r="G5" s="7">
        <v>6</v>
      </c>
      <c r="J5" s="7" t="s">
        <v>47</v>
      </c>
      <c r="K5" s="7">
        <v>26</v>
      </c>
    </row>
    <row r="6" spans="1:21">
      <c r="A6" s="7" t="s">
        <v>5</v>
      </c>
      <c r="B6" s="7">
        <v>20</v>
      </c>
      <c r="F6" s="7" t="s">
        <v>15</v>
      </c>
      <c r="G6" s="7">
        <v>8</v>
      </c>
      <c r="J6" s="7" t="s">
        <v>48</v>
      </c>
      <c r="K6" s="7">
        <v>15</v>
      </c>
    </row>
    <row r="7" spans="1:21">
      <c r="A7" s="7" t="s">
        <v>6</v>
      </c>
      <c r="B7" s="7">
        <v>18</v>
      </c>
      <c r="F7" s="7" t="s">
        <v>16</v>
      </c>
      <c r="G7" s="7">
        <v>12</v>
      </c>
      <c r="J7" s="7" t="s">
        <v>49</v>
      </c>
      <c r="K7" s="7">
        <v>12</v>
      </c>
    </row>
    <row r="8" spans="1:21">
      <c r="A8" s="7" t="s">
        <v>7</v>
      </c>
      <c r="B8" s="7">
        <v>14</v>
      </c>
      <c r="F8" s="7" t="s">
        <v>17</v>
      </c>
      <c r="G8" s="7">
        <v>19</v>
      </c>
      <c r="J8" s="7" t="s">
        <v>50</v>
      </c>
      <c r="K8" s="7">
        <v>11</v>
      </c>
    </row>
    <row r="9" spans="1:21">
      <c r="A9" s="7" t="s">
        <v>8</v>
      </c>
      <c r="B9" s="7">
        <v>11</v>
      </c>
      <c r="F9" s="7" t="s">
        <v>18</v>
      </c>
      <c r="G9" s="7">
        <v>18</v>
      </c>
      <c r="J9" s="7" t="s">
        <v>51</v>
      </c>
      <c r="K9" s="7">
        <v>11</v>
      </c>
    </row>
    <row r="10" spans="1:21">
      <c r="A10" s="7" t="s">
        <v>9</v>
      </c>
      <c r="B10" s="7">
        <v>2</v>
      </c>
      <c r="F10" s="7" t="s">
        <v>19</v>
      </c>
      <c r="G10" s="7">
        <v>17</v>
      </c>
      <c r="J10" s="7" t="s">
        <v>52</v>
      </c>
      <c r="K10" s="7">
        <v>7</v>
      </c>
    </row>
    <row r="11" spans="1:21">
      <c r="F11" s="7" t="s">
        <v>20</v>
      </c>
      <c r="G11" s="7">
        <v>11</v>
      </c>
      <c r="J11" s="7" t="s">
        <v>53</v>
      </c>
      <c r="K11" s="7">
        <v>5</v>
      </c>
    </row>
    <row r="12" spans="1:21">
      <c r="F12" s="7" t="s">
        <v>21</v>
      </c>
      <c r="G12" s="7">
        <v>13</v>
      </c>
      <c r="J12" s="7" t="s">
        <v>54</v>
      </c>
      <c r="K12" s="7">
        <v>2</v>
      </c>
    </row>
    <row r="13" spans="1:21">
      <c r="F13" s="7" t="s">
        <v>22</v>
      </c>
      <c r="G13" s="7">
        <v>19</v>
      </c>
    </row>
    <row r="14" spans="1:21">
      <c r="F14" s="7" t="s">
        <v>23</v>
      </c>
      <c r="G14" s="7">
        <v>15</v>
      </c>
    </row>
    <row r="15" spans="1:21" ht="6.75" customHeight="1"/>
    <row r="16" spans="1:21" s="13" customFormat="1" ht="27.75" customHeight="1">
      <c r="A16" s="26" t="s">
        <v>60</v>
      </c>
      <c r="B16" s="26"/>
      <c r="C16" s="26"/>
      <c r="D16" s="26"/>
      <c r="E16" s="12"/>
      <c r="F16" s="26" t="s">
        <v>43</v>
      </c>
      <c r="G16" s="26"/>
      <c r="H16" s="26"/>
      <c r="I16" s="12"/>
      <c r="J16" s="26" t="s">
        <v>32</v>
      </c>
      <c r="K16" s="26"/>
    </row>
    <row r="17" spans="1:11">
      <c r="A17" s="8" t="s">
        <v>11</v>
      </c>
      <c r="B17" s="8" t="s">
        <v>61</v>
      </c>
      <c r="C17" s="8" t="s">
        <v>62</v>
      </c>
      <c r="D17" s="8" t="s">
        <v>63</v>
      </c>
      <c r="F17" s="8" t="s">
        <v>33</v>
      </c>
      <c r="G17" s="8" t="s">
        <v>1</v>
      </c>
      <c r="H17" s="8" t="s">
        <v>34</v>
      </c>
      <c r="J17" s="8" t="s">
        <v>25</v>
      </c>
      <c r="K17" s="8" t="s">
        <v>26</v>
      </c>
    </row>
    <row r="18" spans="1:11">
      <c r="A18" s="9" t="s">
        <v>59</v>
      </c>
      <c r="B18" s="9">
        <v>2.23</v>
      </c>
      <c r="C18" s="9">
        <v>1</v>
      </c>
      <c r="D18" s="9">
        <v>5</v>
      </c>
      <c r="F18" s="7" t="s">
        <v>35</v>
      </c>
      <c r="G18" s="7">
        <v>30</v>
      </c>
      <c r="H18" s="7">
        <v>30</v>
      </c>
      <c r="J18" s="7" t="s">
        <v>27</v>
      </c>
      <c r="K18" s="10">
        <v>0.17</v>
      </c>
    </row>
    <row r="19" spans="1:11">
      <c r="A19" s="9" t="s">
        <v>13</v>
      </c>
      <c r="B19" s="9">
        <v>3.3</v>
      </c>
      <c r="C19" s="9">
        <v>2</v>
      </c>
      <c r="D19" s="9">
        <v>6</v>
      </c>
      <c r="F19" s="7" t="s">
        <v>36</v>
      </c>
      <c r="G19" s="7">
        <v>27</v>
      </c>
      <c r="H19" s="7">
        <v>30</v>
      </c>
      <c r="J19" s="7" t="s">
        <v>28</v>
      </c>
      <c r="K19" s="10">
        <v>0.3</v>
      </c>
    </row>
    <row r="20" spans="1:11">
      <c r="A20" s="9" t="s">
        <v>14</v>
      </c>
      <c r="B20" s="9">
        <v>4.42</v>
      </c>
      <c r="C20" s="9">
        <v>3</v>
      </c>
      <c r="D20" s="9">
        <v>6</v>
      </c>
      <c r="F20" s="7" t="s">
        <v>37</v>
      </c>
      <c r="G20" s="7">
        <v>23</v>
      </c>
      <c r="H20" s="7">
        <v>25</v>
      </c>
      <c r="J20" s="7" t="s">
        <v>29</v>
      </c>
      <c r="K20" s="10">
        <v>0.25</v>
      </c>
    </row>
    <row r="21" spans="1:11">
      <c r="A21" s="9" t="s">
        <v>15</v>
      </c>
      <c r="B21" s="9">
        <v>4.62</v>
      </c>
      <c r="C21" s="9">
        <v>3.5</v>
      </c>
      <c r="D21" s="9">
        <v>6</v>
      </c>
      <c r="F21" s="7" t="s">
        <v>38</v>
      </c>
      <c r="G21" s="7">
        <v>20</v>
      </c>
      <c r="H21" s="7">
        <v>25</v>
      </c>
      <c r="J21" s="7" t="s">
        <v>30</v>
      </c>
      <c r="K21" s="10">
        <v>7.0000000000000007E-2</v>
      </c>
    </row>
    <row r="22" spans="1:11">
      <c r="A22" s="9" t="s">
        <v>16</v>
      </c>
      <c r="B22" s="9">
        <v>5.05</v>
      </c>
      <c r="C22" s="9">
        <v>4.5</v>
      </c>
      <c r="D22" s="9">
        <v>6</v>
      </c>
      <c r="F22" s="7" t="s">
        <v>39</v>
      </c>
      <c r="G22" s="7">
        <v>18</v>
      </c>
      <c r="H22" s="7">
        <v>25</v>
      </c>
      <c r="J22" s="7" t="s">
        <v>31</v>
      </c>
      <c r="K22" s="10">
        <v>0.21</v>
      </c>
    </row>
    <row r="23" spans="1:11">
      <c r="A23" s="9" t="s">
        <v>17</v>
      </c>
      <c r="B23" s="9">
        <v>6.9</v>
      </c>
      <c r="C23" s="9">
        <v>5.5</v>
      </c>
      <c r="D23" s="9">
        <v>7</v>
      </c>
      <c r="F23" s="7" t="s">
        <v>40</v>
      </c>
      <c r="G23" s="7">
        <v>14</v>
      </c>
      <c r="H23" s="7">
        <v>20</v>
      </c>
    </row>
    <row r="24" spans="1:11">
      <c r="A24" s="9" t="s">
        <v>18</v>
      </c>
      <c r="B24" s="9">
        <v>9.2200000000000006</v>
      </c>
      <c r="C24" s="9">
        <v>7</v>
      </c>
      <c r="D24" s="9">
        <v>8</v>
      </c>
      <c r="F24" s="7" t="s">
        <v>41</v>
      </c>
      <c r="G24" s="7">
        <v>10</v>
      </c>
      <c r="H24" s="7">
        <v>15</v>
      </c>
    </row>
    <row r="25" spans="1:11">
      <c r="A25" s="9" t="s">
        <v>19</v>
      </c>
      <c r="B25" s="9">
        <v>9.9600000000000009</v>
      </c>
      <c r="C25" s="9">
        <v>10</v>
      </c>
      <c r="D25" s="9">
        <v>9</v>
      </c>
      <c r="F25" s="7" t="s">
        <v>42</v>
      </c>
      <c r="G25" s="7">
        <v>2</v>
      </c>
      <c r="H25" s="7">
        <v>5</v>
      </c>
    </row>
    <row r="26" spans="1:11">
      <c r="A26" s="9" t="s">
        <v>20</v>
      </c>
      <c r="B26" s="9">
        <v>12.96</v>
      </c>
      <c r="C26" s="9">
        <v>16</v>
      </c>
      <c r="D26" s="9">
        <v>12</v>
      </c>
    </row>
    <row r="27" spans="1:11">
      <c r="A27" s="9" t="s">
        <v>21</v>
      </c>
      <c r="B27" s="9">
        <v>13.26</v>
      </c>
      <c r="C27" s="9">
        <v>17.22</v>
      </c>
      <c r="D27" s="9">
        <v>15</v>
      </c>
      <c r="F27" s="25" t="s">
        <v>57</v>
      </c>
      <c r="G27" s="25"/>
      <c r="H27" s="25"/>
    </row>
    <row r="28" spans="1:11">
      <c r="A28" s="9" t="s">
        <v>22</v>
      </c>
      <c r="B28" s="9">
        <v>14.31</v>
      </c>
      <c r="C28" s="9">
        <v>18.350000000000001</v>
      </c>
      <c r="D28" s="9">
        <v>20</v>
      </c>
      <c r="F28" s="8" t="s">
        <v>56</v>
      </c>
      <c r="G28" s="8" t="s">
        <v>64</v>
      </c>
      <c r="H28" s="8" t="s">
        <v>65</v>
      </c>
    </row>
    <row r="29" spans="1:11">
      <c r="A29" s="9" t="s">
        <v>23</v>
      </c>
      <c r="B29" s="9">
        <v>15.85</v>
      </c>
      <c r="C29" s="9">
        <v>19.57</v>
      </c>
      <c r="D29" s="9">
        <v>22</v>
      </c>
      <c r="F29" s="7" t="s">
        <v>66</v>
      </c>
      <c r="G29" s="10">
        <v>0.82285714285714284</v>
      </c>
      <c r="H29" s="11">
        <f>1-G29</f>
        <v>0.17714285714285716</v>
      </c>
    </row>
  </sheetData>
  <mergeCells count="7">
    <mergeCell ref="F27:H27"/>
    <mergeCell ref="A1:B1"/>
    <mergeCell ref="F1:G1"/>
    <mergeCell ref="J1:K1"/>
    <mergeCell ref="F16:H16"/>
    <mergeCell ref="A16:D16"/>
    <mergeCell ref="J16:K16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9E1F-76C0-4DF1-8081-22F4199C462A}">
  <dimension ref="A1:D16"/>
  <sheetViews>
    <sheetView showGridLines="0" workbookViewId="0">
      <selection activeCell="J16" sqref="J16"/>
    </sheetView>
  </sheetViews>
  <sheetFormatPr defaultRowHeight="13.9"/>
  <cols>
    <col min="1" max="1" width="11" style="2" customWidth="1"/>
    <col min="2" max="3" width="8.75" style="2" customWidth="1"/>
    <col min="4" max="4" width="13.75" style="2" customWidth="1"/>
    <col min="5" max="16384" width="9" style="14"/>
  </cols>
  <sheetData>
    <row r="1" spans="1:4" ht="27" customHeight="1">
      <c r="A1" s="27" t="s">
        <v>60</v>
      </c>
      <c r="B1" s="27"/>
      <c r="C1" s="27"/>
      <c r="D1" s="27"/>
    </row>
    <row r="2" spans="1:4" ht="22.5" customHeight="1">
      <c r="A2" s="21" t="s">
        <v>11</v>
      </c>
      <c r="B2" s="21" t="s">
        <v>61</v>
      </c>
      <c r="C2" s="21" t="s">
        <v>62</v>
      </c>
      <c r="D2" s="21" t="s">
        <v>63</v>
      </c>
    </row>
    <row r="3" spans="1:4" ht="22.5" customHeight="1">
      <c r="A3" s="9" t="s">
        <v>59</v>
      </c>
      <c r="B3" s="9">
        <v>2.23</v>
      </c>
      <c r="C3" s="9">
        <v>1</v>
      </c>
      <c r="D3" s="9">
        <v>5</v>
      </c>
    </row>
    <row r="4" spans="1:4" ht="22.5" customHeight="1">
      <c r="A4" s="9" t="s">
        <v>13</v>
      </c>
      <c r="B4" s="9">
        <v>3.3</v>
      </c>
      <c r="C4" s="9">
        <v>2</v>
      </c>
      <c r="D4" s="9">
        <v>6</v>
      </c>
    </row>
    <row r="5" spans="1:4" ht="22.5" customHeight="1">
      <c r="A5" s="9" t="s">
        <v>14</v>
      </c>
      <c r="B5" s="9">
        <v>4.42</v>
      </c>
      <c r="C5" s="9">
        <v>3</v>
      </c>
      <c r="D5" s="9">
        <v>6</v>
      </c>
    </row>
    <row r="6" spans="1:4" ht="22.5" customHeight="1">
      <c r="A6" s="9" t="s">
        <v>15</v>
      </c>
      <c r="B6" s="9">
        <v>4.62</v>
      </c>
      <c r="C6" s="9">
        <v>3.5</v>
      </c>
      <c r="D6" s="9">
        <v>6</v>
      </c>
    </row>
    <row r="7" spans="1:4" ht="22.5" customHeight="1">
      <c r="A7" s="9" t="s">
        <v>16</v>
      </c>
      <c r="B7" s="9">
        <v>5.05</v>
      </c>
      <c r="C7" s="9">
        <v>4.5</v>
      </c>
      <c r="D7" s="9">
        <v>6</v>
      </c>
    </row>
    <row r="8" spans="1:4" ht="22.5" customHeight="1">
      <c r="A8" s="9" t="s">
        <v>17</v>
      </c>
      <c r="B8" s="9">
        <v>6.9</v>
      </c>
      <c r="C8" s="9">
        <v>5.5</v>
      </c>
      <c r="D8" s="9">
        <v>7</v>
      </c>
    </row>
    <row r="9" spans="1:4" ht="22.5" customHeight="1">
      <c r="A9" s="9" t="s">
        <v>18</v>
      </c>
      <c r="B9" s="9">
        <v>9.2200000000000006</v>
      </c>
      <c r="C9" s="9">
        <v>7</v>
      </c>
      <c r="D9" s="9">
        <v>8</v>
      </c>
    </row>
    <row r="10" spans="1:4" ht="22.5" customHeight="1">
      <c r="A10" s="9" t="s">
        <v>19</v>
      </c>
      <c r="B10" s="9">
        <v>9.9600000000000009</v>
      </c>
      <c r="C10" s="9">
        <v>10</v>
      </c>
      <c r="D10" s="9">
        <v>9</v>
      </c>
    </row>
    <row r="11" spans="1:4" ht="22.5" customHeight="1">
      <c r="A11" s="9" t="s">
        <v>20</v>
      </c>
      <c r="B11" s="9">
        <v>12.96</v>
      </c>
      <c r="C11" s="9">
        <v>16</v>
      </c>
      <c r="D11" s="9">
        <v>12</v>
      </c>
    </row>
    <row r="12" spans="1:4" ht="22.5" customHeight="1">
      <c r="A12" s="9" t="s">
        <v>21</v>
      </c>
      <c r="B12" s="9">
        <v>13.26</v>
      </c>
      <c r="C12" s="9">
        <v>17.22</v>
      </c>
      <c r="D12" s="9">
        <v>15</v>
      </c>
    </row>
    <row r="13" spans="1:4" ht="22.5" customHeight="1">
      <c r="A13" s="9" t="s">
        <v>22</v>
      </c>
      <c r="B13" s="9">
        <v>14.31</v>
      </c>
      <c r="C13" s="9">
        <v>18.350000000000001</v>
      </c>
      <c r="D13" s="9">
        <v>20</v>
      </c>
    </row>
    <row r="14" spans="1:4" ht="22.5" customHeight="1">
      <c r="A14" s="9" t="s">
        <v>23</v>
      </c>
      <c r="B14" s="9">
        <v>15.85</v>
      </c>
      <c r="C14" s="9">
        <v>19.57</v>
      </c>
      <c r="D14" s="9">
        <v>22</v>
      </c>
    </row>
    <row r="16" spans="1:4">
      <c r="B16" s="5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A14F-C25E-40A0-B4DD-73C9EFECDC57}">
  <dimension ref="A1:N18"/>
  <sheetViews>
    <sheetView showGridLines="0" workbookViewId="0">
      <selection activeCell="N13" sqref="N13"/>
    </sheetView>
  </sheetViews>
  <sheetFormatPr defaultRowHeight="13.9"/>
  <cols>
    <col min="1" max="4" width="12.625" style="2" customWidth="1"/>
    <col min="5" max="16384" width="9" style="14"/>
  </cols>
  <sheetData>
    <row r="1" spans="1:14" ht="27" customHeight="1">
      <c r="A1" s="26" t="s">
        <v>60</v>
      </c>
      <c r="B1" s="26"/>
      <c r="C1" s="26"/>
      <c r="D1" s="26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>
      <c r="A2" s="22" t="s">
        <v>11</v>
      </c>
      <c r="B2" s="22" t="s">
        <v>61</v>
      </c>
      <c r="C2" s="22" t="s">
        <v>62</v>
      </c>
      <c r="D2" s="22" t="s">
        <v>63</v>
      </c>
      <c r="E2" s="24">
        <f>D3/100</f>
        <v>0.05</v>
      </c>
      <c r="F2" s="24"/>
      <c r="G2" s="24"/>
      <c r="H2" s="24"/>
      <c r="I2" s="24"/>
      <c r="J2" s="24"/>
      <c r="K2" s="24"/>
      <c r="L2" s="24"/>
      <c r="M2" s="24"/>
      <c r="N2" s="24"/>
    </row>
    <row r="3" spans="1:14">
      <c r="A3" s="9" t="s">
        <v>59</v>
      </c>
      <c r="B3" s="9">
        <v>2.23</v>
      </c>
      <c r="C3" s="9">
        <v>1</v>
      </c>
      <c r="D3" s="9">
        <v>5</v>
      </c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>
      <c r="A4" s="9" t="s">
        <v>13</v>
      </c>
      <c r="B4" s="9">
        <v>3.3</v>
      </c>
      <c r="C4" s="9">
        <v>2</v>
      </c>
      <c r="D4" s="9">
        <v>6</v>
      </c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>
      <c r="A5" s="9" t="s">
        <v>14</v>
      </c>
      <c r="B5" s="9">
        <v>4.42</v>
      </c>
      <c r="C5" s="9">
        <v>3</v>
      </c>
      <c r="D5" s="9">
        <v>6</v>
      </c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>
      <c r="A6" s="9" t="s">
        <v>15</v>
      </c>
      <c r="B6" s="9">
        <v>4.62</v>
      </c>
      <c r="C6" s="9">
        <v>3.5</v>
      </c>
      <c r="D6" s="9">
        <v>6</v>
      </c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>
      <c r="A7" s="9" t="s">
        <v>16</v>
      </c>
      <c r="B7" s="9">
        <v>5.05</v>
      </c>
      <c r="C7" s="9">
        <v>4.5</v>
      </c>
      <c r="D7" s="9">
        <v>6</v>
      </c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>
      <c r="A8" s="9" t="s">
        <v>17</v>
      </c>
      <c r="B8" s="9">
        <v>6.9</v>
      </c>
      <c r="C8" s="9">
        <v>5.5</v>
      </c>
      <c r="D8" s="9">
        <v>7</v>
      </c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>
      <c r="A9" s="9" t="s">
        <v>18</v>
      </c>
      <c r="B9" s="9">
        <v>9.2200000000000006</v>
      </c>
      <c r="C9" s="9">
        <v>7</v>
      </c>
      <c r="D9" s="9">
        <v>8</v>
      </c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>
      <c r="A10" s="9" t="s">
        <v>19</v>
      </c>
      <c r="B10" s="9">
        <v>9.9600000000000009</v>
      </c>
      <c r="C10" s="9">
        <v>10</v>
      </c>
      <c r="D10" s="9">
        <v>9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>
      <c r="A11" s="9" t="s">
        <v>20</v>
      </c>
      <c r="B11" s="9">
        <v>12.96</v>
      </c>
      <c r="C11" s="9">
        <v>16</v>
      </c>
      <c r="D11" s="9">
        <v>12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>
      <c r="A12" s="9" t="s">
        <v>21</v>
      </c>
      <c r="B12" s="9">
        <v>13.26</v>
      </c>
      <c r="C12" s="9">
        <v>17.22</v>
      </c>
      <c r="D12" s="9">
        <v>15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>
      <c r="A13" s="9" t="s">
        <v>22</v>
      </c>
      <c r="B13" s="9">
        <v>14.31</v>
      </c>
      <c r="C13" s="9">
        <v>18.350000000000001</v>
      </c>
      <c r="D13" s="9">
        <v>20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>
      <c r="A14" s="9" t="s">
        <v>23</v>
      </c>
      <c r="B14" s="9">
        <v>15.85</v>
      </c>
      <c r="C14" s="9">
        <v>19.57</v>
      </c>
      <c r="D14" s="9">
        <v>22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>
      <c r="B16" s="5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5:14"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5:14">
      <c r="E18" s="24"/>
      <c r="F18" s="24"/>
      <c r="G18" s="24"/>
      <c r="H18" s="24"/>
      <c r="I18" s="24"/>
      <c r="J18" s="24"/>
      <c r="K18" s="24"/>
      <c r="L18" s="24"/>
      <c r="M18" s="24"/>
      <c r="N18" s="24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9E2F-22DD-4D56-8837-8F3DC59B84C0}">
  <dimension ref="A1"/>
  <sheetViews>
    <sheetView showGridLines="0" tabSelected="1" workbookViewId="0">
      <selection activeCell="K14" sqref="K14"/>
    </sheetView>
  </sheetViews>
  <sheetFormatPr defaultRowHeight="13.9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190B-646B-4A35-B2C7-EFD080EF1FE6}">
  <dimension ref="A1:T12"/>
  <sheetViews>
    <sheetView showGridLines="0" zoomScaleNormal="100" workbookViewId="0">
      <selection activeCell="F18" sqref="F18"/>
    </sheetView>
  </sheetViews>
  <sheetFormatPr defaultRowHeight="13.9"/>
  <cols>
    <col min="1" max="2" width="14.25" style="2" customWidth="1"/>
    <col min="3" max="3" width="12.625" style="5" customWidth="1"/>
    <col min="4" max="4" width="12.625" style="14" customWidth="1"/>
    <col min="5" max="18" width="9" style="14"/>
    <col min="21" max="16384" width="9" style="14"/>
  </cols>
  <sheetData>
    <row r="1" spans="1:20" ht="27" customHeight="1">
      <c r="A1" s="27" t="s">
        <v>10</v>
      </c>
      <c r="B1" s="27"/>
      <c r="C1" s="4"/>
      <c r="S1" s="28" t="s">
        <v>78</v>
      </c>
      <c r="T1" s="29"/>
    </row>
    <row r="2" spans="1:20" ht="23.25" customHeight="1">
      <c r="A2" s="17" t="s">
        <v>79</v>
      </c>
      <c r="B2" s="17" t="s">
        <v>1</v>
      </c>
      <c r="C2" s="4"/>
      <c r="S2" s="16">
        <v>1</v>
      </c>
      <c r="T2" s="16" t="s">
        <v>67</v>
      </c>
    </row>
    <row r="3" spans="1:20" ht="23.25" customHeight="1">
      <c r="A3" s="18" t="s">
        <v>2</v>
      </c>
      <c r="B3" s="18">
        <v>29</v>
      </c>
      <c r="C3" s="4"/>
      <c r="S3" s="16">
        <v>2</v>
      </c>
      <c r="T3" s="16" t="s">
        <v>68</v>
      </c>
    </row>
    <row r="4" spans="1:20" ht="23.25" customHeight="1">
      <c r="A4" s="18" t="s">
        <v>3</v>
      </c>
      <c r="B4" s="18">
        <v>27</v>
      </c>
      <c r="C4" s="4"/>
      <c r="S4" s="16">
        <v>3</v>
      </c>
      <c r="T4" s="16" t="s">
        <v>69</v>
      </c>
    </row>
    <row r="5" spans="1:20" ht="23.25" customHeight="1">
      <c r="A5" s="18" t="s">
        <v>4</v>
      </c>
      <c r="B5" s="18">
        <v>23</v>
      </c>
      <c r="C5" s="4"/>
      <c r="S5" s="16">
        <v>4</v>
      </c>
      <c r="T5" s="16" t="s">
        <v>70</v>
      </c>
    </row>
    <row r="6" spans="1:20" ht="23.25" customHeight="1">
      <c r="A6" s="18" t="s">
        <v>5</v>
      </c>
      <c r="B6" s="18">
        <v>20</v>
      </c>
      <c r="C6" s="4"/>
      <c r="S6" s="16">
        <v>5</v>
      </c>
      <c r="T6" s="16" t="s">
        <v>71</v>
      </c>
    </row>
    <row r="7" spans="1:20" ht="23.25" customHeight="1">
      <c r="A7" s="18" t="s">
        <v>6</v>
      </c>
      <c r="B7" s="18">
        <v>18</v>
      </c>
      <c r="C7" s="4"/>
      <c r="S7" s="16">
        <v>6</v>
      </c>
      <c r="T7" s="16" t="s">
        <v>77</v>
      </c>
    </row>
    <row r="8" spans="1:20" ht="23.25" customHeight="1">
      <c r="A8" s="18" t="s">
        <v>7</v>
      </c>
      <c r="B8" s="18">
        <v>14</v>
      </c>
      <c r="C8" s="4"/>
      <c r="S8" s="16">
        <v>7</v>
      </c>
      <c r="T8" s="16" t="s">
        <v>72</v>
      </c>
    </row>
    <row r="9" spans="1:20" ht="23.25" customHeight="1">
      <c r="A9" s="18" t="s">
        <v>8</v>
      </c>
      <c r="B9" s="18">
        <v>11</v>
      </c>
      <c r="C9" s="4"/>
      <c r="S9" s="16">
        <v>8</v>
      </c>
      <c r="T9" s="16" t="s">
        <v>73</v>
      </c>
    </row>
    <row r="10" spans="1:20" ht="23.25" customHeight="1">
      <c r="A10" s="18" t="s">
        <v>9</v>
      </c>
      <c r="B10" s="18">
        <v>2</v>
      </c>
      <c r="S10" s="16">
        <v>9</v>
      </c>
      <c r="T10" s="16" t="s">
        <v>74</v>
      </c>
    </row>
    <row r="11" spans="1:20">
      <c r="S11" s="16">
        <v>10</v>
      </c>
      <c r="T11" s="16" t="s">
        <v>75</v>
      </c>
    </row>
    <row r="12" spans="1:20">
      <c r="S12" s="16">
        <v>11</v>
      </c>
      <c r="T12" s="16" t="s">
        <v>76</v>
      </c>
    </row>
  </sheetData>
  <mergeCells count="2">
    <mergeCell ref="A1:B1"/>
    <mergeCell ref="S1:T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1267-B2BD-46B1-9B68-DBC8ABA0A604}">
  <dimension ref="A1:C14"/>
  <sheetViews>
    <sheetView showGridLines="0" zoomScaleNormal="100" workbookViewId="0">
      <selection activeCell="G14" sqref="G14"/>
    </sheetView>
  </sheetViews>
  <sheetFormatPr defaultRowHeight="13.9"/>
  <cols>
    <col min="1" max="2" width="14.25" style="2" customWidth="1"/>
    <col min="3" max="3" width="12.625" style="5" customWidth="1"/>
    <col min="4" max="4" width="12.625" style="14" customWidth="1"/>
    <col min="5" max="16384" width="9" style="14"/>
  </cols>
  <sheetData>
    <row r="1" spans="1:3" ht="27" customHeight="1">
      <c r="A1" s="27" t="s">
        <v>24</v>
      </c>
      <c r="B1" s="27"/>
      <c r="C1" s="4"/>
    </row>
    <row r="2" spans="1:3" ht="23.25" customHeight="1">
      <c r="A2" s="17" t="s">
        <v>11</v>
      </c>
      <c r="B2" s="17" t="s">
        <v>1</v>
      </c>
      <c r="C2" s="4"/>
    </row>
    <row r="3" spans="1:3" ht="18.75" customHeight="1">
      <c r="A3" s="18" t="s">
        <v>12</v>
      </c>
      <c r="B3" s="18">
        <v>5</v>
      </c>
      <c r="C3" s="4"/>
    </row>
    <row r="4" spans="1:3" ht="18.75" customHeight="1">
      <c r="A4" s="18" t="s">
        <v>13</v>
      </c>
      <c r="B4" s="18">
        <v>1</v>
      </c>
      <c r="C4" s="4"/>
    </row>
    <row r="5" spans="1:3" ht="18.75" customHeight="1">
      <c r="A5" s="18" t="s">
        <v>14</v>
      </c>
      <c r="B5" s="18">
        <v>6</v>
      </c>
      <c r="C5" s="4"/>
    </row>
    <row r="6" spans="1:3" ht="18.75" customHeight="1">
      <c r="A6" s="18" t="s">
        <v>15</v>
      </c>
      <c r="B6" s="18">
        <v>8</v>
      </c>
      <c r="C6" s="4"/>
    </row>
    <row r="7" spans="1:3" ht="18.75" customHeight="1">
      <c r="A7" s="18" t="s">
        <v>16</v>
      </c>
      <c r="B7" s="18">
        <v>12</v>
      </c>
      <c r="C7" s="4"/>
    </row>
    <row r="8" spans="1:3" ht="18.75" customHeight="1">
      <c r="A8" s="18" t="s">
        <v>17</v>
      </c>
      <c r="B8" s="18">
        <v>19</v>
      </c>
      <c r="C8" s="4"/>
    </row>
    <row r="9" spans="1:3" ht="18.75" customHeight="1">
      <c r="A9" s="18" t="s">
        <v>18</v>
      </c>
      <c r="B9" s="18">
        <v>18</v>
      </c>
      <c r="C9" s="4"/>
    </row>
    <row r="10" spans="1:3" ht="18.75" customHeight="1">
      <c r="A10" s="18" t="s">
        <v>19</v>
      </c>
      <c r="B10" s="18">
        <v>17</v>
      </c>
      <c r="C10" s="4"/>
    </row>
    <row r="11" spans="1:3" ht="18.75" customHeight="1">
      <c r="A11" s="18" t="s">
        <v>20</v>
      </c>
      <c r="B11" s="18">
        <v>11</v>
      </c>
      <c r="C11" s="4"/>
    </row>
    <row r="12" spans="1:3" ht="18.75" customHeight="1">
      <c r="A12" s="18" t="s">
        <v>21</v>
      </c>
      <c r="B12" s="18">
        <v>13</v>
      </c>
      <c r="C12" s="4"/>
    </row>
    <row r="13" spans="1:3" ht="18.75" customHeight="1">
      <c r="A13" s="18" t="s">
        <v>22</v>
      </c>
      <c r="B13" s="18">
        <v>19</v>
      </c>
      <c r="C13" s="4"/>
    </row>
    <row r="14" spans="1:3" ht="18.75" customHeight="1">
      <c r="A14" s="18" t="s">
        <v>23</v>
      </c>
      <c r="B14" s="18">
        <v>15</v>
      </c>
      <c r="C14" s="4"/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0EAA-E8C1-46DC-90A4-047D9F7A3149}">
  <dimension ref="A1:C13"/>
  <sheetViews>
    <sheetView showGridLines="0" zoomScaleNormal="100" workbookViewId="0">
      <selection activeCell="H9" sqref="H9"/>
    </sheetView>
  </sheetViews>
  <sheetFormatPr defaultRowHeight="13.9"/>
  <cols>
    <col min="1" max="2" width="14.25" style="2" customWidth="1"/>
    <col min="3" max="3" width="12.625" style="2" customWidth="1"/>
    <col min="4" max="4" width="12.625" style="14" customWidth="1"/>
    <col min="5" max="16384" width="9" style="14"/>
  </cols>
  <sheetData>
    <row r="1" spans="1:3" ht="27" customHeight="1">
      <c r="A1" s="27" t="s">
        <v>32</v>
      </c>
      <c r="B1" s="27"/>
      <c r="C1" s="1"/>
    </row>
    <row r="2" spans="1:3" ht="23.25" customHeight="1">
      <c r="A2" s="17" t="s">
        <v>25</v>
      </c>
      <c r="B2" s="17" t="s">
        <v>26</v>
      </c>
      <c r="C2" s="3"/>
    </row>
    <row r="3" spans="1:3" ht="23.25" customHeight="1">
      <c r="A3" s="18" t="s">
        <v>27</v>
      </c>
      <c r="B3" s="19">
        <v>0.17</v>
      </c>
      <c r="C3" s="1"/>
    </row>
    <row r="4" spans="1:3" ht="23.25" customHeight="1">
      <c r="A4" s="18" t="s">
        <v>28</v>
      </c>
      <c r="B4" s="19">
        <v>0.3</v>
      </c>
      <c r="C4" s="1"/>
    </row>
    <row r="5" spans="1:3" ht="23.25" customHeight="1">
      <c r="A5" s="18" t="s">
        <v>29</v>
      </c>
      <c r="B5" s="19">
        <v>0.25</v>
      </c>
      <c r="C5" s="1"/>
    </row>
    <row r="6" spans="1:3" ht="23.25" customHeight="1">
      <c r="A6" s="18" t="s">
        <v>30</v>
      </c>
      <c r="B6" s="19">
        <v>7.0000000000000007E-2</v>
      </c>
      <c r="C6" s="1"/>
    </row>
    <row r="7" spans="1:3" ht="23.25" customHeight="1">
      <c r="A7" s="18" t="s">
        <v>31</v>
      </c>
      <c r="B7" s="19">
        <v>0.21</v>
      </c>
      <c r="C7" s="1"/>
    </row>
    <row r="8" spans="1:3" ht="23.25" customHeight="1">
      <c r="A8" s="20"/>
      <c r="B8" s="20"/>
      <c r="C8" s="1"/>
    </row>
    <row r="9" spans="1:3" ht="23.25" customHeight="1">
      <c r="A9" s="20"/>
      <c r="B9" s="20"/>
      <c r="C9" s="1"/>
    </row>
    <row r="10" spans="1:3" ht="23.25" customHeight="1">
      <c r="A10" s="20"/>
      <c r="B10" s="20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</sheetData>
  <mergeCells count="1">
    <mergeCell ref="A1:B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0FAC-09C1-438A-B28A-4C500C3A648D}">
  <dimension ref="A1:O11"/>
  <sheetViews>
    <sheetView showGridLines="0" workbookViewId="0">
      <selection activeCell="A2" sqref="A2:C10"/>
    </sheetView>
  </sheetViews>
  <sheetFormatPr defaultRowHeight="13.9"/>
  <cols>
    <col min="1" max="1" width="9.625" style="2" bestFit="1" customWidth="1"/>
    <col min="2" max="2" width="8" style="2" bestFit="1" customWidth="1"/>
    <col min="3" max="3" width="8" style="5" bestFit="1" customWidth="1"/>
    <col min="4" max="4" width="2.875" style="14" customWidth="1"/>
    <col min="5" max="8" width="9" style="14"/>
    <col min="9" max="9" width="33.25" style="24" customWidth="1"/>
    <col min="10" max="10" width="9" style="24"/>
    <col min="11" max="11" width="38" style="24" customWidth="1"/>
    <col min="12" max="14" width="9" style="24"/>
    <col min="15" max="15" width="2.375" style="24" customWidth="1"/>
    <col min="16" max="16384" width="9" style="14"/>
  </cols>
  <sheetData>
    <row r="1" spans="1:3" ht="27" customHeight="1">
      <c r="A1" s="26" t="s">
        <v>93</v>
      </c>
      <c r="B1" s="26"/>
      <c r="C1" s="26"/>
    </row>
    <row r="2" spans="1:3">
      <c r="A2" s="22" t="s">
        <v>79</v>
      </c>
      <c r="B2" s="22" t="s">
        <v>84</v>
      </c>
      <c r="C2" s="22" t="s">
        <v>85</v>
      </c>
    </row>
    <row r="3" spans="1:3">
      <c r="A3" s="7" t="s">
        <v>86</v>
      </c>
      <c r="B3" s="7">
        <v>30</v>
      </c>
      <c r="C3" s="7">
        <v>30</v>
      </c>
    </row>
    <row r="4" spans="1:3">
      <c r="A4" s="7" t="s">
        <v>87</v>
      </c>
      <c r="B4" s="7">
        <v>27</v>
      </c>
      <c r="C4" s="7">
        <v>30</v>
      </c>
    </row>
    <row r="5" spans="1:3">
      <c r="A5" s="7" t="s">
        <v>88</v>
      </c>
      <c r="B5" s="7">
        <v>23</v>
      </c>
      <c r="C5" s="7">
        <v>25</v>
      </c>
    </row>
    <row r="6" spans="1:3">
      <c r="A6" s="7" t="s">
        <v>89</v>
      </c>
      <c r="B6" s="7">
        <v>20</v>
      </c>
      <c r="C6" s="7">
        <v>25</v>
      </c>
    </row>
    <row r="7" spans="1:3">
      <c r="A7" s="7" t="s">
        <v>90</v>
      </c>
      <c r="B7" s="7">
        <v>18</v>
      </c>
      <c r="C7" s="7">
        <v>25</v>
      </c>
    </row>
    <row r="8" spans="1:3">
      <c r="A8" s="7" t="s">
        <v>91</v>
      </c>
      <c r="B8" s="7">
        <v>14</v>
      </c>
      <c r="C8" s="7">
        <v>20</v>
      </c>
    </row>
    <row r="9" spans="1:3">
      <c r="A9" s="7" t="s">
        <v>8</v>
      </c>
      <c r="B9" s="7">
        <v>10</v>
      </c>
      <c r="C9" s="7">
        <v>15</v>
      </c>
    </row>
    <row r="10" spans="1:3">
      <c r="A10" s="7" t="s">
        <v>92</v>
      </c>
      <c r="B10" s="7">
        <v>2</v>
      </c>
      <c r="C10" s="7">
        <v>5</v>
      </c>
    </row>
    <row r="11" spans="1:3">
      <c r="A11" s="7" t="s">
        <v>94</v>
      </c>
      <c r="B11" s="23">
        <f>SUM(B3:B10)/SUM(C3:C10)</f>
        <v>0.82285714285714284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2616-87D4-4096-A36A-CEFF2F5164CC}">
  <dimension ref="A1:C11"/>
  <sheetViews>
    <sheetView showGridLines="0" workbookViewId="0">
      <selection activeCell="M9" sqref="M9"/>
    </sheetView>
  </sheetViews>
  <sheetFormatPr defaultRowHeight="13.9"/>
  <cols>
    <col min="1" max="1" width="9.75" style="2" customWidth="1"/>
    <col min="2" max="2" width="9" style="2" customWidth="1"/>
    <col min="3" max="3" width="7.25" style="5" customWidth="1"/>
    <col min="4" max="16384" width="9" style="14"/>
  </cols>
  <sheetData>
    <row r="1" spans="1:3" ht="33" customHeight="1">
      <c r="A1" s="26" t="s">
        <v>93</v>
      </c>
      <c r="B1" s="26"/>
      <c r="C1" s="26"/>
    </row>
    <row r="2" spans="1:3" ht="26.25" customHeight="1">
      <c r="A2" s="22" t="s">
        <v>79</v>
      </c>
      <c r="B2" s="22" t="s">
        <v>84</v>
      </c>
      <c r="C2" s="22" t="s">
        <v>85</v>
      </c>
    </row>
    <row r="3" spans="1:3" ht="24.75" customHeight="1">
      <c r="A3" s="7" t="s">
        <v>86</v>
      </c>
      <c r="B3" s="7">
        <v>30</v>
      </c>
      <c r="C3" s="7">
        <v>30</v>
      </c>
    </row>
    <row r="4" spans="1:3" ht="24.75" customHeight="1">
      <c r="A4" s="7" t="s">
        <v>87</v>
      </c>
      <c r="B4" s="7">
        <v>27</v>
      </c>
      <c r="C4" s="7">
        <v>30</v>
      </c>
    </row>
    <row r="5" spans="1:3" ht="24.75" customHeight="1">
      <c r="A5" s="7" t="s">
        <v>88</v>
      </c>
      <c r="B5" s="7">
        <v>23</v>
      </c>
      <c r="C5" s="7">
        <v>25</v>
      </c>
    </row>
    <row r="6" spans="1:3" ht="24.75" customHeight="1">
      <c r="A6" s="7" t="s">
        <v>89</v>
      </c>
      <c r="B6" s="7">
        <v>20</v>
      </c>
      <c r="C6" s="7">
        <v>25</v>
      </c>
    </row>
    <row r="7" spans="1:3" ht="24.75" customHeight="1">
      <c r="A7" s="7" t="s">
        <v>90</v>
      </c>
      <c r="B7" s="7">
        <v>18</v>
      </c>
      <c r="C7" s="7">
        <v>25</v>
      </c>
    </row>
    <row r="8" spans="1:3" ht="24.75" customHeight="1">
      <c r="A8" s="7" t="s">
        <v>91</v>
      </c>
      <c r="B8" s="7">
        <v>14</v>
      </c>
      <c r="C8" s="7">
        <v>20</v>
      </c>
    </row>
    <row r="9" spans="1:3" ht="24.75" customHeight="1">
      <c r="A9" s="7" t="s">
        <v>8</v>
      </c>
      <c r="B9" s="7">
        <v>10</v>
      </c>
      <c r="C9" s="7">
        <v>15</v>
      </c>
    </row>
    <row r="10" spans="1:3" ht="24.75" customHeight="1">
      <c r="A10" s="7" t="s">
        <v>92</v>
      </c>
      <c r="B10" s="7">
        <v>2</v>
      </c>
      <c r="C10" s="7">
        <v>5</v>
      </c>
    </row>
    <row r="11" spans="1:3" ht="24.75" customHeight="1">
      <c r="A11" s="7" t="s">
        <v>94</v>
      </c>
      <c r="B11" s="23">
        <f>SUM(B3:B10)/SUM(C3:C10)</f>
        <v>0.82285714285714284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C38C-896A-463F-B1C9-B2E9270CF47F}">
  <dimension ref="A1:J13"/>
  <sheetViews>
    <sheetView showGridLines="0" workbookViewId="0">
      <selection activeCell="M10" sqref="M10"/>
    </sheetView>
  </sheetViews>
  <sheetFormatPr defaultRowHeight="13.9"/>
  <cols>
    <col min="1" max="1" width="9.75" style="2" customWidth="1"/>
    <col min="2" max="2" width="9" style="2" customWidth="1"/>
    <col min="3" max="3" width="10.75" style="5" customWidth="1"/>
    <col min="4" max="10" width="9" style="14"/>
    <col min="11" max="11" width="2" style="14" customWidth="1"/>
    <col min="12" max="16384" width="9" style="14"/>
  </cols>
  <sheetData>
    <row r="1" spans="1:10" ht="27" customHeight="1">
      <c r="A1" s="26" t="s">
        <v>107</v>
      </c>
      <c r="B1" s="26"/>
      <c r="C1" s="26"/>
      <c r="H1" s="26" t="s">
        <v>104</v>
      </c>
      <c r="I1" s="26"/>
      <c r="J1" s="26"/>
    </row>
    <row r="2" spans="1:10" ht="20.25" customHeight="1">
      <c r="A2" s="22" t="s">
        <v>95</v>
      </c>
      <c r="B2" s="22" t="s">
        <v>108</v>
      </c>
      <c r="C2" s="22" t="s">
        <v>109</v>
      </c>
      <c r="H2" s="22" t="s">
        <v>100</v>
      </c>
      <c r="I2" s="22" t="s">
        <v>105</v>
      </c>
      <c r="J2" s="22" t="s">
        <v>106</v>
      </c>
    </row>
    <row r="3" spans="1:10" ht="24.75" customHeight="1">
      <c r="A3" s="7" t="s">
        <v>96</v>
      </c>
      <c r="B3" s="7">
        <v>30</v>
      </c>
      <c r="C3" s="7">
        <v>25</v>
      </c>
      <c r="H3" s="7" t="s">
        <v>101</v>
      </c>
      <c r="I3" s="7">
        <v>18</v>
      </c>
      <c r="J3" s="7">
        <v>30</v>
      </c>
    </row>
    <row r="4" spans="1:10" ht="24.75" customHeight="1">
      <c r="A4" s="7" t="s">
        <v>97</v>
      </c>
      <c r="B4" s="7">
        <v>27</v>
      </c>
      <c r="C4" s="7">
        <v>33</v>
      </c>
      <c r="H4" s="7" t="s">
        <v>102</v>
      </c>
      <c r="I4" s="7">
        <v>27</v>
      </c>
      <c r="J4" s="7">
        <v>33</v>
      </c>
    </row>
    <row r="5" spans="1:10" ht="24.75" customHeight="1">
      <c r="A5" s="7" t="s">
        <v>98</v>
      </c>
      <c r="B5" s="7">
        <v>23</v>
      </c>
      <c r="C5" s="7">
        <v>20</v>
      </c>
      <c r="H5" s="7" t="s">
        <v>103</v>
      </c>
      <c r="I5" s="7">
        <v>8</v>
      </c>
      <c r="J5" s="7">
        <v>20</v>
      </c>
    </row>
    <row r="6" spans="1:10" ht="24.75" customHeight="1">
      <c r="A6" s="7" t="s">
        <v>99</v>
      </c>
      <c r="B6" s="7">
        <v>20</v>
      </c>
      <c r="C6" s="7">
        <v>25</v>
      </c>
      <c r="H6" s="7" t="s">
        <v>61</v>
      </c>
      <c r="I6" s="7">
        <v>5</v>
      </c>
      <c r="J6" s="7">
        <v>18</v>
      </c>
    </row>
    <row r="8" spans="1:10" ht="27" customHeight="1">
      <c r="A8" s="14"/>
      <c r="B8" s="14"/>
      <c r="C8" s="14"/>
    </row>
    <row r="9" spans="1:10" ht="20.25" customHeight="1">
      <c r="A9" s="14"/>
      <c r="B9" s="14"/>
      <c r="C9" s="14"/>
    </row>
    <row r="10" spans="1:10" ht="24.75" customHeight="1">
      <c r="A10" s="14"/>
      <c r="B10" s="14"/>
      <c r="C10" s="14"/>
    </row>
    <row r="11" spans="1:10" ht="24.75" customHeight="1">
      <c r="A11" s="14"/>
      <c r="B11" s="14"/>
      <c r="C11" s="14"/>
    </row>
    <row r="12" spans="1:10" ht="24.75" customHeight="1">
      <c r="A12" s="14"/>
      <c r="B12" s="14"/>
      <c r="C12" s="14"/>
    </row>
    <row r="13" spans="1:10" ht="24.75" customHeight="1">
      <c r="A13" s="14"/>
      <c r="B13" s="14"/>
      <c r="C13" s="14"/>
    </row>
  </sheetData>
  <mergeCells count="2">
    <mergeCell ref="A1:C1"/>
    <mergeCell ref="H1:J1"/>
  </mergeCells>
  <phoneticPr fontId="3" type="noConversion"/>
  <pageMargins left="0.7" right="0.7" top="0.75" bottom="0.75" header="0.3" footer="0.3"/>
  <pageSetup paperSize="9" orientation="portrait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BB7A-DC7F-4114-A8C1-A76131FB9274}">
  <dimension ref="A1:C14"/>
  <sheetViews>
    <sheetView showGridLines="0" workbookViewId="0">
      <selection activeCell="J1" sqref="J1"/>
    </sheetView>
  </sheetViews>
  <sheetFormatPr defaultRowHeight="13.9"/>
  <cols>
    <col min="1" max="2" width="12.625" style="2" customWidth="1"/>
    <col min="3" max="3" width="12.625" style="5" customWidth="1"/>
    <col min="4" max="4" width="12.625" style="14" customWidth="1"/>
    <col min="5" max="16384" width="9" style="14"/>
  </cols>
  <sheetData>
    <row r="1" spans="1:3" ht="27" customHeight="1">
      <c r="A1" s="26" t="s">
        <v>55</v>
      </c>
      <c r="B1" s="26"/>
      <c r="C1" s="4"/>
    </row>
    <row r="2" spans="1:3">
      <c r="A2" s="8" t="s">
        <v>44</v>
      </c>
      <c r="B2" s="8" t="s">
        <v>1</v>
      </c>
      <c r="C2" s="4"/>
    </row>
    <row r="3" spans="1:3">
      <c r="A3" s="7" t="s">
        <v>45</v>
      </c>
      <c r="B3" s="7">
        <v>28</v>
      </c>
      <c r="C3" s="4"/>
    </row>
    <row r="4" spans="1:3">
      <c r="A4" s="7" t="s">
        <v>46</v>
      </c>
      <c r="B4" s="7">
        <v>27</v>
      </c>
      <c r="C4" s="4"/>
    </row>
    <row r="5" spans="1:3">
      <c r="A5" s="7" t="s">
        <v>47</v>
      </c>
      <c r="B5" s="7">
        <v>26</v>
      </c>
      <c r="C5" s="4"/>
    </row>
    <row r="6" spans="1:3">
      <c r="A6" s="7" t="s">
        <v>48</v>
      </c>
      <c r="B6" s="7">
        <v>15</v>
      </c>
      <c r="C6" s="4"/>
    </row>
    <row r="7" spans="1:3">
      <c r="A7" s="7" t="s">
        <v>49</v>
      </c>
      <c r="B7" s="7">
        <v>12</v>
      </c>
      <c r="C7" s="4"/>
    </row>
    <row r="8" spans="1:3">
      <c r="A8" s="7" t="s">
        <v>50</v>
      </c>
      <c r="B8" s="7">
        <v>11</v>
      </c>
      <c r="C8" s="4"/>
    </row>
    <row r="9" spans="1:3">
      <c r="A9" s="7" t="s">
        <v>51</v>
      </c>
      <c r="B9" s="7">
        <v>11</v>
      </c>
      <c r="C9" s="4"/>
    </row>
    <row r="10" spans="1:3">
      <c r="A10" s="7" t="s">
        <v>52</v>
      </c>
      <c r="B10" s="7">
        <v>7</v>
      </c>
    </row>
    <row r="11" spans="1:3">
      <c r="A11" s="7" t="s">
        <v>53</v>
      </c>
      <c r="B11" s="7">
        <v>5</v>
      </c>
    </row>
    <row r="12" spans="1:3">
      <c r="A12" s="7" t="s">
        <v>54</v>
      </c>
      <c r="B12" s="7">
        <v>2</v>
      </c>
    </row>
    <row r="13" spans="1:3">
      <c r="A13" s="5"/>
      <c r="B13" s="5"/>
    </row>
    <row r="14" spans="1:3">
      <c r="B14" s="15">
        <f>SUM(B3:B5)/SUM(B3:B13)</f>
        <v>0.5625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E8DD-50A5-41EC-A13B-7BA8D65DBF66}">
  <dimension ref="A1:C15"/>
  <sheetViews>
    <sheetView showGridLines="0" topLeftCell="C1" workbookViewId="0">
      <selection activeCell="H17" sqref="H17"/>
    </sheetView>
  </sheetViews>
  <sheetFormatPr defaultRowHeight="13.9"/>
  <cols>
    <col min="1" max="3" width="12.625" style="2" customWidth="1"/>
    <col min="4" max="4" width="12.625" style="5" customWidth="1"/>
    <col min="5" max="16384" width="9" style="5"/>
  </cols>
  <sheetData>
    <row r="1" spans="1:3" ht="33" customHeight="1">
      <c r="A1" s="30" t="s">
        <v>57</v>
      </c>
      <c r="B1" s="30"/>
      <c r="C1" s="30"/>
    </row>
    <row r="2" spans="1:3" ht="31.5" customHeight="1">
      <c r="A2" s="21" t="s">
        <v>80</v>
      </c>
      <c r="B2" s="21" t="s">
        <v>81</v>
      </c>
      <c r="C2" s="21" t="s">
        <v>34</v>
      </c>
    </row>
    <row r="3" spans="1:3" ht="31.5" customHeight="1">
      <c r="A3" s="7" t="s">
        <v>82</v>
      </c>
      <c r="B3" s="7">
        <v>144</v>
      </c>
      <c r="C3" s="7">
        <v>175</v>
      </c>
    </row>
    <row r="4" spans="1:3" ht="31.5" customHeight="1">
      <c r="A4" s="21" t="s">
        <v>80</v>
      </c>
      <c r="B4" s="21" t="s">
        <v>83</v>
      </c>
      <c r="C4" s="21" t="s">
        <v>65</v>
      </c>
    </row>
    <row r="5" spans="1:3" ht="31.5" customHeight="1">
      <c r="A5" s="7" t="s">
        <v>26</v>
      </c>
      <c r="B5" s="10">
        <f>B3/C3</f>
        <v>0.82285714285714284</v>
      </c>
      <c r="C5" s="11">
        <f>1-B5</f>
        <v>0.17714285714285716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数据源</vt:lpstr>
      <vt:lpstr>1-各地区业绩</vt:lpstr>
      <vt:lpstr>2-年度趋势</vt:lpstr>
      <vt:lpstr>3-销售渠道</vt:lpstr>
      <vt:lpstr>4-大区实际业绩与目标</vt:lpstr>
      <vt:lpstr>4-大区实际业绩与目标3</vt:lpstr>
      <vt:lpstr>TOBE</vt:lpstr>
      <vt:lpstr>5-各品牌业绩</vt:lpstr>
      <vt:lpstr>6-业绩完成率</vt:lpstr>
      <vt:lpstr>7-新产品推广率-空白</vt:lpstr>
      <vt:lpstr>7-新产品推广率-效果图</vt:lpstr>
      <vt:lpstr>彩蛋-Shift拖拽绘制图形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2018-09-13T03:28:35Z</dcterms:created>
  <dcterms:modified xsi:type="dcterms:W3CDTF">2020-02-04T01:11:27Z</dcterms:modified>
</cp:coreProperties>
</file>