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20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2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02-课程开发\0-壹职场合作-新小白课\4-【Excel课程开发-录课过程用】\【表姐凌祯】课程素材包\第4章 图表\"/>
    </mc:Choice>
  </mc:AlternateContent>
  <xr:revisionPtr revIDLastSave="0" documentId="13_ncr:1_{DA517BD7-EC74-44C7-B28B-84DE1FE93678}" xr6:coauthVersionLast="36" xr6:coauthVersionMax="36" xr10:uidLastSave="{00000000-0000-0000-0000-000000000000}"/>
  <bookViews>
    <workbookView xWindow="0" yWindow="0" windowWidth="21600" windowHeight="9480" tabRatio="834" activeTab="3" xr2:uid="{BE5D9001-3B61-46B5-A5D8-6AC2EA3DC75D}"/>
  </bookViews>
  <sheets>
    <sheet name="1-各地区业绩" sheetId="5" r:id="rId1"/>
    <sheet name="2-年度趋势" sheetId="13" r:id="rId2"/>
    <sheet name="3-销售渠道" sheetId="12" r:id="rId3"/>
    <sheet name="4-各大区业绩目标完成情况" sheetId="8" r:id="rId4"/>
    <sheet name="5-各品牌业绩" sheetId="6" r:id="rId5"/>
    <sheet name="6-业绩完成率" sheetId="2" r:id="rId6"/>
    <sheet name="7-新产品推广率" sheetId="4" r:id="rId7"/>
    <sheet name="目标" sheetId="1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5" l="1"/>
  <c r="B11" i="8"/>
  <c r="B13" i="5" l="1"/>
  <c r="B11" i="5"/>
  <c r="E22" i="4" l="1"/>
  <c r="B14" i="6" l="1"/>
  <c r="B3" i="2"/>
  <c r="C3" i="2" l="1"/>
</calcChain>
</file>

<file path=xl/sharedStrings.xml><?xml version="1.0" encoding="utf-8"?>
<sst xmlns="http://schemas.openxmlformats.org/spreadsheetml/2006/main" count="102" uniqueCount="70">
  <si>
    <t>销售城市</t>
    <phoneticPr fontId="2" type="noConversion"/>
  </si>
  <si>
    <t>1月</t>
    <phoneticPr fontId="2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</si>
  <si>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</si>
  <si>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</si>
  <si>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</si>
  <si>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</si>
  <si>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</si>
  <si>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</si>
  <si>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</si>
  <si>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</si>
  <si>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</si>
  <si>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</si>
  <si>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</si>
  <si>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项目</t>
    <phoneticPr fontId="2" type="noConversion"/>
  </si>
  <si>
    <t>比率</t>
    <phoneticPr fontId="2" type="noConversion"/>
  </si>
  <si>
    <t>业绩完成率</t>
    <phoneticPr fontId="2" type="noConversion"/>
  </si>
  <si>
    <t>月份</t>
    <phoneticPr fontId="2" type="noConversion"/>
  </si>
  <si>
    <t>销售业绩</t>
    <phoneticPr fontId="2" type="noConversion"/>
  </si>
  <si>
    <t>新产品覆盖率%</t>
    <phoneticPr fontId="2" type="noConversion"/>
  </si>
  <si>
    <t>厂家直销</t>
    <phoneticPr fontId="2" type="noConversion"/>
  </si>
  <si>
    <t>代理商</t>
    <phoneticPr fontId="2" type="noConversion"/>
  </si>
  <si>
    <t>线上电商</t>
    <phoneticPr fontId="2" type="noConversion"/>
  </si>
  <si>
    <t>赠品</t>
    <phoneticPr fontId="2" type="noConversion"/>
  </si>
  <si>
    <t>活动销售</t>
    <phoneticPr fontId="2" type="noConversion"/>
  </si>
  <si>
    <t>苹果</t>
    <phoneticPr fontId="2" type="noConversion"/>
  </si>
  <si>
    <t>华为</t>
    <phoneticPr fontId="2" type="noConversion"/>
  </si>
  <si>
    <t>OPPO</t>
    <phoneticPr fontId="2" type="noConversion"/>
  </si>
  <si>
    <t>VIVO</t>
    <phoneticPr fontId="2" type="noConversion"/>
  </si>
  <si>
    <t>三星</t>
    <phoneticPr fontId="2" type="noConversion"/>
  </si>
  <si>
    <t>魅族</t>
    <phoneticPr fontId="2" type="noConversion"/>
  </si>
  <si>
    <t>小米</t>
    <phoneticPr fontId="2" type="noConversion"/>
  </si>
  <si>
    <t>华北</t>
    <phoneticPr fontId="2" type="noConversion"/>
  </si>
  <si>
    <t>华中</t>
    <phoneticPr fontId="2" type="noConversion"/>
  </si>
  <si>
    <t>华东</t>
    <phoneticPr fontId="2" type="noConversion"/>
  </si>
  <si>
    <t>西南</t>
    <phoneticPr fontId="2" type="noConversion"/>
  </si>
  <si>
    <t>西北</t>
  </si>
  <si>
    <t>港澳台</t>
    <phoneticPr fontId="2" type="noConversion"/>
  </si>
  <si>
    <t>华南</t>
    <phoneticPr fontId="2" type="noConversion"/>
  </si>
  <si>
    <t>东北</t>
    <phoneticPr fontId="2" type="noConversion"/>
  </si>
  <si>
    <t>其他</t>
  </si>
  <si>
    <t>中兴</t>
    <phoneticPr fontId="2" type="noConversion"/>
  </si>
  <si>
    <t>诺基亚</t>
    <phoneticPr fontId="2" type="noConversion"/>
  </si>
  <si>
    <t>普通膜</t>
    <phoneticPr fontId="2" type="noConversion"/>
  </si>
  <si>
    <t>高清膜</t>
    <phoneticPr fontId="2" type="noConversion"/>
  </si>
  <si>
    <t>销售渠道</t>
    <phoneticPr fontId="2" type="noConversion"/>
  </si>
  <si>
    <t>主要品牌</t>
    <phoneticPr fontId="2" type="noConversion"/>
  </si>
  <si>
    <t>各大区销售业绩</t>
    <phoneticPr fontId="2" type="noConversion"/>
  </si>
  <si>
    <t>年度业绩销售趋势</t>
    <phoneticPr fontId="2" type="noConversion"/>
  </si>
  <si>
    <t>主要品牌业绩情况</t>
    <phoneticPr fontId="2" type="noConversion"/>
  </si>
  <si>
    <t>完成比率</t>
    <phoneticPr fontId="2" type="noConversion"/>
  </si>
  <si>
    <t>未完成比率</t>
    <phoneticPr fontId="2" type="noConversion"/>
  </si>
  <si>
    <t>完成率</t>
    <phoneticPr fontId="2" type="noConversion"/>
  </si>
  <si>
    <t>不同销售渠道业绩占比</t>
    <phoneticPr fontId="2" type="noConversion"/>
  </si>
  <si>
    <t>新产品推广覆盖情况</t>
    <phoneticPr fontId="2" type="noConversion"/>
  </si>
  <si>
    <t>1月</t>
  </si>
  <si>
    <t>合计</t>
    <phoneticPr fontId="2" type="noConversion"/>
  </si>
  <si>
    <t>去年业绩总额</t>
    <phoneticPr fontId="2" type="noConversion"/>
  </si>
  <si>
    <t>同比增长</t>
    <phoneticPr fontId="2" type="noConversion"/>
  </si>
  <si>
    <t>各大区业绩目标完成情况</t>
    <phoneticPr fontId="2" type="noConversion"/>
  </si>
  <si>
    <t>销售大区</t>
    <phoneticPr fontId="2" type="noConversion"/>
  </si>
  <si>
    <t>实际业绩</t>
    <phoneticPr fontId="2" type="noConversion"/>
  </si>
  <si>
    <t>业绩目标</t>
    <phoneticPr fontId="2" type="noConversion"/>
  </si>
  <si>
    <t>华北</t>
  </si>
  <si>
    <t>华东</t>
  </si>
  <si>
    <t>华南</t>
  </si>
  <si>
    <t>华中</t>
  </si>
  <si>
    <t>西南</t>
  </si>
  <si>
    <t>东北</t>
  </si>
  <si>
    <t>港澳台</t>
  </si>
  <si>
    <t>整体达标率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</si>
</sst>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A0815"/>
        <bgColor indexed="64"/>
      </patternFill>
    </fill>
    <fill>
      <patternFill patternType="solid">
        <fgColor rgb="FF2173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9" fontId="3" fillId="0" borderId="0" xfId="0" applyNumberFormat="1" applyFont="1" applyFill="1" applyBorder="1" applyAlignment="1">
      <alignment horizontal="left" vertical="center"/>
    </xf>
    <xf numFmtId="176" fontId="3" fillId="0" borderId="0" xfId="1" applyNumberFormat="1" applyFont="1" applyFill="1" applyAlignment="1">
      <alignment horizontal="left" vertical="center"/>
    </xf>
    <xf numFmtId="0" fontId="3" fillId="2" borderId="0" xfId="0" applyFont="1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05EFF"/>
      <color rgb="FF2B81CF"/>
      <color rgb="FF11DDDC"/>
      <color rgb="FFFF08C6"/>
      <color rgb="FFFF69FA"/>
      <color rgb="FF234591"/>
      <color rgb="FF01FFCC"/>
      <color rgb="FF185F9E"/>
      <color rgb="FF3C9DE4"/>
      <color rgb="FF2353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81689334287759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>
              <a:gsLst>
                <a:gs pos="0">
                  <a:srgbClr val="03FFCC"/>
                </a:gs>
                <a:gs pos="100000">
                  <a:srgbClr val="2B85CF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45-4BBF-822C-4EB77EDF5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各大区销售业绩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'1-各地区业绩'!$B$2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'1-各地区业绩'!$A$3:$A$10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'1-各地区业绩'!$B$3:$B$10</c:f>
              <c:numCache>
                <c:formatCode>General</c:formatCode>
                <c:ptCount val="8"/>
                <c:pt idx="0">
                  <c:v>29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11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3-4F49-BDB4-121AC937D6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508736"/>
        <c:axId val="430508408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1347904239242822"/>
          <c:w val="0.96003718285214346"/>
          <c:h val="0.64207349081364828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rgbClr val="2A46FF"/>
                  </a:gs>
                  <a:gs pos="100000">
                    <a:srgbClr val="FF4E06"/>
                  </a:gs>
                </a:gsLst>
                <a:lin ang="0" scaled="1"/>
                <a:tileRect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884-41F6-B92B-9D6227BD6D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0F1F3E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年度业绩销售趋势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"/>
          <c:y val="0.20886446886446886"/>
          <c:w val="0.96003718285214346"/>
          <c:h val="0.56799941673957421"/>
        </c:manualLayout>
      </c:layout>
      <c:lineChart>
        <c:grouping val="standard"/>
        <c:varyColors val="0"/>
        <c:ser>
          <c:idx val="0"/>
          <c:order val="0"/>
          <c:tx>
            <c:strRef>
              <c:f>'2-年度趋势'!$B$2</c:f>
              <c:strCache>
                <c:ptCount val="1"/>
                <c:pt idx="0">
                  <c:v>销售业绩</c:v>
                </c:pt>
              </c:strCache>
            </c:strRef>
          </c:tx>
          <c:spPr>
            <a:ln w="28575" cap="rnd">
              <a:gradFill flip="none" rotWithShape="1">
                <a:gsLst>
                  <a:gs pos="0">
                    <a:srgbClr val="2846FF"/>
                  </a:gs>
                  <a:gs pos="100000">
                    <a:srgbClr val="FF4E00"/>
                  </a:gs>
                </a:gsLst>
                <a:lin ang="0" scaled="1"/>
                <a:tileRect/>
              </a:gra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'2-年度趋势'!$A$3:$A$14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'2-年度趋势'!$B$3:$B$14</c:f>
              <c:numCache>
                <c:formatCode>General</c:formatCode>
                <c:ptCount val="12"/>
                <c:pt idx="0">
                  <c:v>5</c:v>
                </c:pt>
                <c:pt idx="1">
                  <c:v>1</c:v>
                </c:pt>
                <c:pt idx="2">
                  <c:v>6</c:v>
                </c:pt>
                <c:pt idx="3">
                  <c:v>8</c:v>
                </c:pt>
                <c:pt idx="4">
                  <c:v>12</c:v>
                </c:pt>
                <c:pt idx="5">
                  <c:v>19</c:v>
                </c:pt>
                <c:pt idx="6">
                  <c:v>18</c:v>
                </c:pt>
                <c:pt idx="7">
                  <c:v>17</c:v>
                </c:pt>
                <c:pt idx="8">
                  <c:v>11</c:v>
                </c:pt>
                <c:pt idx="9">
                  <c:v>13</c:v>
                </c:pt>
                <c:pt idx="10">
                  <c:v>19</c:v>
                </c:pt>
                <c:pt idx="11">
                  <c:v>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8AE-4F8F-9FEF-CE95B5C8D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508736"/>
        <c:axId val="430508408"/>
      </c:lineChart>
      <c:catAx>
        <c:axId val="430508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accent1">
                  <a:alpha val="11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95000"/>
                <a:alpha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22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93380010902224"/>
          <c:y val="0.24183150183150179"/>
          <c:w val="0.57628718400478218"/>
          <c:h val="0.48604424446944133"/>
        </c:manualLayout>
      </c:layout>
      <c:pie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005EF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83-46BD-816A-1E19F3BD92EB}"/>
              </c:ext>
            </c:extLst>
          </c:dPt>
          <c:dPt>
            <c:idx val="1"/>
            <c:bubble3D val="0"/>
            <c:spPr>
              <a:solidFill>
                <a:srgbClr val="D9D9D9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83-46BD-816A-1E19F3BD92EB}"/>
              </c:ext>
            </c:extLst>
          </c:dPt>
          <c:dPt>
            <c:idx val="2"/>
            <c:bubble3D val="0"/>
            <c:spPr>
              <a:solidFill>
                <a:srgbClr val="24FEB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783-46BD-816A-1E19F3BD92EB}"/>
              </c:ext>
            </c:extLst>
          </c:dPt>
          <c:dPt>
            <c:idx val="3"/>
            <c:bubble3D val="0"/>
            <c:spPr>
              <a:solidFill>
                <a:srgbClr val="23539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783-46BD-816A-1E19F3BD92EB}"/>
              </c:ext>
            </c:extLst>
          </c:dPt>
          <c:dPt>
            <c:idx val="4"/>
            <c:bubble3D val="0"/>
            <c:spPr>
              <a:solidFill>
                <a:srgbClr val="3C9DE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783-46BD-816A-1E19F3BD92EB}"/>
              </c:ext>
            </c:extLst>
          </c:dPt>
          <c:dLbls>
            <c:dLbl>
              <c:idx val="0"/>
              <c:layout>
                <c:manualLayout>
                  <c:x val="6.160688247302421E-4"/>
                  <c:y val="2.615883241867490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93999708369787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783-46BD-816A-1E19F3BD92EB}"/>
                </c:ext>
              </c:extLst>
            </c:dLbl>
            <c:dLbl>
              <c:idx val="1"/>
              <c:layout>
                <c:manualLayout>
                  <c:x val="-4.6246354622338871E-2"/>
                  <c:y val="8.29543466157638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094889180519109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7783-46BD-816A-1E19F3BD92EB}"/>
                </c:ext>
              </c:extLst>
            </c:dLbl>
            <c:dLbl>
              <c:idx val="2"/>
              <c:layout>
                <c:manualLayout>
                  <c:x val="-3.1280985710119599E-2"/>
                  <c:y val="-3.714785651793526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812518226888302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7783-46BD-816A-1E19F3BD92EB}"/>
                </c:ext>
              </c:extLst>
            </c:dLbl>
            <c:dLbl>
              <c:idx val="3"/>
              <c:layout>
                <c:manualLayout>
                  <c:x val="-0.23706109652960047"/>
                  <c:y val="-1.742702616718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83-46BD-816A-1E19F3BD92EB}"/>
                </c:ext>
              </c:extLst>
            </c:dLbl>
            <c:dLbl>
              <c:idx val="4"/>
              <c:layout>
                <c:manualLayout>
                  <c:x val="-1.8207203266258382E-2"/>
                  <c:y val="7.4371006654471153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423629337999418"/>
                      <c:h val="0.114074074074074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7783-46BD-816A-1E19F3BD92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783-46BD-816A-1E19F3BD9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渠道销售额占比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93380010902224"/>
          <c:y val="0.24183150183150179"/>
          <c:w val="0.57628718400478218"/>
          <c:h val="0.48604424446944133"/>
        </c:manualLayout>
      </c:layout>
      <c:doughnutChart>
        <c:varyColors val="1"/>
        <c:ser>
          <c:idx val="0"/>
          <c:order val="0"/>
          <c:tx>
            <c:strRef>
              <c:f>'3-销售渠道'!$B$3:$B$7</c:f>
              <c:strCache>
                <c:ptCount val="5"/>
                <c:pt idx="0">
                  <c:v>17%</c:v>
                </c:pt>
                <c:pt idx="1">
                  <c:v>30%</c:v>
                </c:pt>
                <c:pt idx="2">
                  <c:v>25%</c:v>
                </c:pt>
                <c:pt idx="3">
                  <c:v>7%</c:v>
                </c:pt>
                <c:pt idx="4">
                  <c:v>21%</c:v>
                </c:pt>
              </c:strCache>
            </c:strRef>
          </c:tx>
          <c:dPt>
            <c:idx val="0"/>
            <c:bubble3D val="0"/>
            <c:spPr>
              <a:solidFill>
                <a:srgbClr val="005E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61A-4D6E-A631-E8B9C90BB872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61A-4D6E-A631-E8B9C90BB872}"/>
              </c:ext>
            </c:extLst>
          </c:dPt>
          <c:dPt>
            <c:idx val="2"/>
            <c:bubble3D val="0"/>
            <c:spPr>
              <a:solidFill>
                <a:srgbClr val="24FEB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C61A-4D6E-A631-E8B9C90BB872}"/>
              </c:ext>
            </c:extLst>
          </c:dPt>
          <c:dPt>
            <c:idx val="3"/>
            <c:bubble3D val="0"/>
            <c:spPr>
              <a:solidFill>
                <a:srgbClr val="23539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C61A-4D6E-A631-E8B9C90BB872}"/>
              </c:ext>
            </c:extLst>
          </c:dPt>
          <c:dPt>
            <c:idx val="4"/>
            <c:bubble3D val="0"/>
            <c:spPr>
              <a:solidFill>
                <a:srgbClr val="3C9DE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C61A-4D6E-A631-E8B9C90BB872}"/>
              </c:ext>
            </c:extLst>
          </c:dPt>
          <c:dLbls>
            <c:dLbl>
              <c:idx val="0"/>
              <c:layout>
                <c:manualLayout>
                  <c:x val="0.19917979002624664"/>
                  <c:y val="-9.16861528672552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541538909791276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61A-4D6E-A631-E8B9C90BB872}"/>
                </c:ext>
              </c:extLst>
            </c:dLbl>
            <c:dLbl>
              <c:idx val="1"/>
              <c:layout>
                <c:manualLayout>
                  <c:x val="0.21157589676290456"/>
                  <c:y val="0.11325724435960656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342047361066749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61A-4D6E-A631-E8B9C90BB872}"/>
                </c:ext>
              </c:extLst>
            </c:dLbl>
            <c:dLbl>
              <c:idx val="2"/>
              <c:layout>
                <c:manualLayout>
                  <c:x val="-0.14823855351414406"/>
                  <c:y val="0.1413033219332431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593950291603713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C61A-4D6E-A631-E8B9C90BB872}"/>
                </c:ext>
              </c:extLst>
            </c:dLbl>
            <c:dLbl>
              <c:idx val="3"/>
              <c:layout>
                <c:manualLayout>
                  <c:x val="-0.23706109652960047"/>
                  <c:y val="-1.74270261671837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61A-4D6E-A631-E8B9C90BB872}"/>
                </c:ext>
              </c:extLst>
            </c:dLbl>
            <c:dLbl>
              <c:idx val="4"/>
              <c:layout>
                <c:manualLayout>
                  <c:x val="-0.18093248760571595"/>
                  <c:y val="-0.1306100373816909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6553775527721677"/>
                      <c:h val="0.1241025641025640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9-C61A-4D6E-A631-E8B9C90BB8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'3-销售渠道'!$A$3:$A$7</c:f>
              <c:strCache>
                <c:ptCount val="5"/>
                <c:pt idx="0">
                  <c:v>厂家直销</c:v>
                </c:pt>
                <c:pt idx="1">
                  <c:v>代理商</c:v>
                </c:pt>
                <c:pt idx="2">
                  <c:v>线上电商</c:v>
                </c:pt>
                <c:pt idx="3">
                  <c:v>赠品</c:v>
                </c:pt>
                <c:pt idx="4">
                  <c:v>活动销售</c:v>
                </c:pt>
              </c:strCache>
            </c:strRef>
          </c:cat>
          <c:val>
            <c:numRef>
              <c:f>'3-销售渠道'!$B$3:$B$7</c:f>
              <c:numCache>
                <c:formatCode>0%</c:formatCode>
                <c:ptCount val="5"/>
                <c:pt idx="0">
                  <c:v>0.17</c:v>
                </c:pt>
                <c:pt idx="1">
                  <c:v>0.3</c:v>
                </c:pt>
                <c:pt idx="2">
                  <c:v>0.25</c:v>
                </c:pt>
                <c:pt idx="3">
                  <c:v>7.0000000000000007E-2</c:v>
                </c:pt>
                <c:pt idx="4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61A-4D6E-A631-E8B9C90BB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589437683925877"/>
          <c:w val="0.89115644138439343"/>
          <c:h val="0.54128529388371904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'4-各大区业绩目标完成情况'!$C$2</c:f>
              <c:strCache>
                <c:ptCount val="1"/>
                <c:pt idx="0">
                  <c:v>业绩目标</c:v>
                </c:pt>
              </c:strCache>
            </c:strRef>
          </c:tx>
          <c:spPr>
            <a:solidFill>
              <a:srgbClr val="185F9E"/>
            </a:solidFill>
            <a:ln>
              <a:noFill/>
            </a:ln>
            <a:effectLst/>
          </c:spPr>
          <c:invertIfNegative val="0"/>
          <c:cat>
            <c:strRef>
              <c:f>'4-各大区业绩目标完成情况'!$A$3:$A$10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'4-各大区业绩目标完成情况'!$C$3:$C$10</c:f>
              <c:numCache>
                <c:formatCode>General</c:formatCode>
                <c:ptCount val="8"/>
                <c:pt idx="0">
                  <c:v>30</c:v>
                </c:pt>
                <c:pt idx="1">
                  <c:v>30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strRef>
              <c:f>'4-各大区业绩目标完成情况'!$B$2</c:f>
              <c:strCache>
                <c:ptCount val="1"/>
                <c:pt idx="0">
                  <c:v>实际业绩</c:v>
                </c:pt>
              </c:strCache>
            </c:strRef>
          </c:tx>
          <c:spPr>
            <a:gradFill flip="none" rotWithShape="1">
              <a:gsLst>
                <a:gs pos="0">
                  <a:srgbClr val="FF69FA"/>
                </a:gs>
                <a:gs pos="100000">
                  <a:srgbClr val="FF08C6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'4-各大区业绩目标完成情况'!$A$3:$A$10</c:f>
              <c:strCache>
                <c:ptCount val="8"/>
                <c:pt idx="0">
                  <c:v>华北</c:v>
                </c:pt>
                <c:pt idx="1">
                  <c:v>华东</c:v>
                </c:pt>
                <c:pt idx="2">
                  <c:v>华南</c:v>
                </c:pt>
                <c:pt idx="3">
                  <c:v>华中</c:v>
                </c:pt>
                <c:pt idx="4">
                  <c:v>西南</c:v>
                </c:pt>
                <c:pt idx="5">
                  <c:v>东北</c:v>
                </c:pt>
                <c:pt idx="6">
                  <c:v>西北</c:v>
                </c:pt>
                <c:pt idx="7">
                  <c:v>港澳台</c:v>
                </c:pt>
              </c:strCache>
            </c:strRef>
          </c:cat>
          <c:val>
            <c:numRef>
              <c:f>'4-各大区业绩目标完成情况'!$B$3:$B$10</c:f>
              <c:numCache>
                <c:formatCode>General</c:formatCode>
                <c:ptCount val="8"/>
                <c:pt idx="0">
                  <c:v>30</c:v>
                </c:pt>
                <c:pt idx="1">
                  <c:v>27</c:v>
                </c:pt>
                <c:pt idx="2">
                  <c:v>23</c:v>
                </c:pt>
                <c:pt idx="3">
                  <c:v>20</c:v>
                </c:pt>
                <c:pt idx="4">
                  <c:v>18</c:v>
                </c:pt>
                <c:pt idx="5">
                  <c:v>14</c:v>
                </c:pt>
                <c:pt idx="6">
                  <c:v>10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40-4616-A3E3-5425DE1F8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各大区业绩目标完成情况</a:t>
            </a:r>
          </a:p>
        </c:rich>
      </c:tx>
      <c:layout>
        <c:manualLayout>
          <c:xMode val="edge"/>
          <c:yMode val="edge"/>
          <c:x val="2.851414406532516E-3"/>
          <c:y val="2.1043771043771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4421779307803272E-2"/>
          <c:y val="0.21252747252747253"/>
          <c:w val="0.89115644138439343"/>
          <c:h val="0.5446523030774999"/>
        </c:manualLayout>
      </c:layout>
      <c:barChart>
        <c:barDir val="col"/>
        <c:grouping val="clustered"/>
        <c:varyColors val="0"/>
        <c:ser>
          <c:idx val="1"/>
          <c:order val="1"/>
          <c:tx>
            <c:v>业绩目标</c:v>
          </c:tx>
          <c:spPr>
            <a:solidFill>
              <a:srgbClr val="259DFB">
                <a:alpha val="55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8"/>
              <c:pt idx="0">
                <c:v>华北</c:v>
              </c:pt>
              <c:pt idx="1">
                <c:v>华东</c:v>
              </c:pt>
              <c:pt idx="2">
                <c:v>华南</c:v>
              </c:pt>
              <c:pt idx="3">
                <c:v>华中</c:v>
              </c:pt>
              <c:pt idx="4">
                <c:v>西南</c:v>
              </c:pt>
              <c:pt idx="5">
                <c:v>东北</c:v>
              </c:pt>
              <c:pt idx="6">
                <c:v>西北</c:v>
              </c:pt>
              <c:pt idx="7">
                <c:v>港澳台</c:v>
              </c:pt>
            </c:strLit>
          </c:cat>
          <c:val>
            <c:numLit>
              <c:formatCode>General</c:formatCode>
              <c:ptCount val="8"/>
              <c:pt idx="0">
                <c:v>30</c:v>
              </c:pt>
              <c:pt idx="1">
                <c:v>30</c:v>
              </c:pt>
              <c:pt idx="2">
                <c:v>25</c:v>
              </c:pt>
              <c:pt idx="3">
                <c:v>25</c:v>
              </c:pt>
              <c:pt idx="4">
                <c:v>25</c:v>
              </c:pt>
              <c:pt idx="5">
                <c:v>20</c:v>
              </c:pt>
              <c:pt idx="6">
                <c:v>15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00-684C-4097-9D3D-FF5CE209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7"/>
        <c:overlap val="-27"/>
        <c:axId val="430508736"/>
        <c:axId val="430508408"/>
      </c:barChart>
      <c:barChart>
        <c:barDir val="col"/>
        <c:grouping val="clustered"/>
        <c:varyColors val="0"/>
        <c:ser>
          <c:idx val="0"/>
          <c:order val="0"/>
          <c:tx>
            <c:v>实际业绩</c:v>
          </c:tx>
          <c:spPr>
            <a:gradFill>
              <a:gsLst>
                <a:gs pos="0">
                  <a:srgbClr val="FF69FA"/>
                </a:gs>
                <a:gs pos="100000">
                  <a:srgbClr val="FF05C4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华北</c:v>
              </c:pt>
              <c:pt idx="1">
                <c:v>华东</c:v>
              </c:pt>
              <c:pt idx="2">
                <c:v>华南</c:v>
              </c:pt>
              <c:pt idx="3">
                <c:v>华中</c:v>
              </c:pt>
              <c:pt idx="4">
                <c:v>西南</c:v>
              </c:pt>
              <c:pt idx="5">
                <c:v>东北</c:v>
              </c:pt>
              <c:pt idx="6">
                <c:v>西北</c:v>
              </c:pt>
              <c:pt idx="7">
                <c:v>港澳台</c:v>
              </c:pt>
            </c:strLit>
          </c:cat>
          <c:val>
            <c:numLit>
              <c:formatCode>General</c:formatCode>
              <c:ptCount val="8"/>
              <c:pt idx="0">
                <c:v>30</c:v>
              </c:pt>
              <c:pt idx="1">
                <c:v>27</c:v>
              </c:pt>
              <c:pt idx="2">
                <c:v>23</c:v>
              </c:pt>
              <c:pt idx="3">
                <c:v>20</c:v>
              </c:pt>
              <c:pt idx="4">
                <c:v>18</c:v>
              </c:pt>
              <c:pt idx="5">
                <c:v>14</c:v>
              </c:pt>
              <c:pt idx="6">
                <c:v>10</c:v>
              </c:pt>
              <c:pt idx="7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1-684C-4097-9D3D-FF5CE209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6374392"/>
        <c:axId val="586373080"/>
      </c:barChart>
      <c:catAx>
        <c:axId val="430508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6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valAx>
        <c:axId val="58637308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586374392"/>
        <c:crosses val="max"/>
        <c:crossBetween val="between"/>
      </c:valAx>
      <c:catAx>
        <c:axId val="586374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6373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274788568095655"/>
          <c:y val="0.17856146769532596"/>
          <c:w val="0.74707421988918055"/>
          <c:h val="0.655541504281661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01FFCC"/>
                </a:gs>
                <a:gs pos="100000">
                  <a:srgbClr val="2B81CF"/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E6-491F-B7C0-C61C4AFEB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1"/>
        <c:axPos val="t"/>
        <c:numFmt formatCode="General" sourceLinked="1"/>
        <c:majorTickMark val="none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主要品牌</a:t>
            </a:r>
          </a:p>
        </c:rich>
      </c:tx>
      <c:layout>
        <c:manualLayout>
          <c:xMode val="edge"/>
          <c:yMode val="edge"/>
          <c:x val="3.9888398344050821E-2"/>
          <c:y val="2.7777681635949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9274788568095655"/>
          <c:y val="0.20886446886446886"/>
          <c:w val="0.74707421988918055"/>
          <c:h val="0.6252383836635805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'5-各品牌业绩'!$B$2</c:f>
              <c:strCache>
                <c:ptCount val="1"/>
                <c:pt idx="0">
                  <c:v>销售业绩</c:v>
                </c:pt>
              </c:strCache>
            </c:strRef>
          </c:tx>
          <c:spPr>
            <a:gradFill flip="none" rotWithShape="1">
              <a:gsLst>
                <a:gs pos="0">
                  <a:srgbClr val="2B80CF"/>
                </a:gs>
                <a:gs pos="100000">
                  <a:srgbClr val="00FFCC"/>
                </a:gs>
              </a:gsLst>
              <a:lin ang="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'5-各品牌业绩'!$A$3:$A$12</c:f>
              <c:strCache>
                <c:ptCount val="10"/>
                <c:pt idx="0">
                  <c:v>苹果</c:v>
                </c:pt>
                <c:pt idx="1">
                  <c:v>华为</c:v>
                </c:pt>
                <c:pt idx="2">
                  <c:v>OPPO</c:v>
                </c:pt>
                <c:pt idx="3">
                  <c:v>小米</c:v>
                </c:pt>
                <c:pt idx="4">
                  <c:v>VIVO</c:v>
                </c:pt>
                <c:pt idx="5">
                  <c:v>三星</c:v>
                </c:pt>
                <c:pt idx="6">
                  <c:v>魅族</c:v>
                </c:pt>
                <c:pt idx="7">
                  <c:v>诺基亚</c:v>
                </c:pt>
                <c:pt idx="8">
                  <c:v>中兴</c:v>
                </c:pt>
                <c:pt idx="9">
                  <c:v>其他</c:v>
                </c:pt>
              </c:strCache>
            </c:strRef>
          </c:cat>
          <c:val>
            <c:numRef>
              <c:f>'5-各品牌业绩'!$B$3:$B$12</c:f>
              <c:numCache>
                <c:formatCode>General</c:formatCode>
                <c:ptCount val="10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15</c:v>
                </c:pt>
                <c:pt idx="4">
                  <c:v>12</c:v>
                </c:pt>
                <c:pt idx="5">
                  <c:v>11</c:v>
                </c:pt>
                <c:pt idx="6">
                  <c:v>11</c:v>
                </c:pt>
                <c:pt idx="7">
                  <c:v>7</c:v>
                </c:pt>
                <c:pt idx="8">
                  <c:v>5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65-4B53-8571-BC42816E5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30508736"/>
        <c:axId val="430508408"/>
      </c:barChart>
      <c:catAx>
        <c:axId val="43050873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30508408"/>
        <c:crosses val="autoZero"/>
        <c:auto val="1"/>
        <c:lblAlgn val="ctr"/>
        <c:lblOffset val="100"/>
        <c:noMultiLvlLbl val="0"/>
      </c:catAx>
      <c:valAx>
        <c:axId val="430508408"/>
        <c:scaling>
          <c:orientation val="minMax"/>
          <c:max val="30"/>
        </c:scaling>
        <c:delete val="1"/>
        <c:axPos val="t"/>
        <c:numFmt formatCode="General" sourceLinked="1"/>
        <c:majorTickMark val="out"/>
        <c:minorTickMark val="none"/>
        <c:tickLblPos val="nextTo"/>
        <c:crossAx val="43050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5446523030774999"/>
        </c:manualLayout>
      </c:layout>
      <c:doughnutChart>
        <c:varyColors val="1"/>
        <c:ser>
          <c:idx val="0"/>
          <c:order val="0"/>
          <c:tx>
            <c:strRef>
              <c:f>'6-业绩完成率'!$B$2:$C$2</c:f>
              <c:strCache>
                <c:ptCount val="2"/>
                <c:pt idx="0">
                  <c:v>完成比率</c:v>
                </c:pt>
                <c:pt idx="1">
                  <c:v>未完成比率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gradFill flip="none" rotWithShape="1">
                <a:gsLst>
                  <a:gs pos="0">
                    <a:srgbClr val="01FFCC"/>
                  </a:gs>
                  <a:gs pos="79000">
                    <a:srgbClr val="2B81CF"/>
                  </a:gs>
                </a:gsLst>
                <a:lin ang="0" scaled="1"/>
                <a:tileRect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162-457B-B930-18F8064FDCCB}"/>
              </c:ext>
            </c:extLst>
          </c:dPt>
          <c:dPt>
            <c:idx val="1"/>
            <c:bubble3D val="0"/>
            <c:spPr>
              <a:solidFill>
                <a:srgbClr val="234591">
                  <a:alpha val="44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162-457B-B930-18F8064FDCCB}"/>
              </c:ext>
            </c:extLst>
          </c:dPt>
          <c:cat>
            <c:strRef>
              <c:f>'6-业绩完成率'!$A$3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'6-业绩完成率'!$B$3:$C$3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62-457B-B930-18F8064FD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3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销售业绩完成率</a:t>
            </a:r>
          </a:p>
        </c:rich>
      </c:tx>
      <c:layout>
        <c:manualLayout>
          <c:xMode val="edge"/>
          <c:yMode val="edge"/>
          <c:x val="4.3415684150592285E-2"/>
          <c:y val="3.1440685298953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5446523030774999"/>
        </c:manualLayout>
      </c:layout>
      <c:doughnutChart>
        <c:varyColors val="1"/>
        <c:ser>
          <c:idx val="0"/>
          <c:order val="0"/>
          <c:tx>
            <c:strRef>
              <c:f>'6-业绩完成率'!$B$2:$C$2</c:f>
              <c:strCache>
                <c:ptCount val="2"/>
                <c:pt idx="0">
                  <c:v>完成比率</c:v>
                </c:pt>
                <c:pt idx="1">
                  <c:v>未完成比率</c:v>
                </c:pt>
              </c:strCache>
            </c:strRef>
          </c:tx>
          <c:dPt>
            <c:idx val="0"/>
            <c:bubble3D val="0"/>
            <c:spPr>
              <a:gradFill flip="none" rotWithShape="1">
                <a:gsLst>
                  <a:gs pos="46000">
                    <a:srgbClr val="2B80CF"/>
                  </a:gs>
                  <a:gs pos="100000">
                    <a:srgbClr val="00FFCC"/>
                  </a:gs>
                </a:gsLst>
                <a:lin ang="108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2CE-40B9-9949-7F48EB909EB6}"/>
              </c:ext>
            </c:extLst>
          </c:dPt>
          <c:dPt>
            <c:idx val="1"/>
            <c:bubble3D val="0"/>
            <c:spPr>
              <a:solidFill>
                <a:srgbClr val="2345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2CE-40B9-9949-7F48EB909EB6}"/>
              </c:ext>
            </c:extLst>
          </c:dPt>
          <c:cat>
            <c:strRef>
              <c:f>'6-业绩完成率'!$A$3</c:f>
              <c:strCache>
                <c:ptCount val="1"/>
                <c:pt idx="0">
                  <c:v>完成率</c:v>
                </c:pt>
              </c:strCache>
            </c:strRef>
          </c:cat>
          <c:val>
            <c:numRef>
              <c:f>'6-业绩完成率'!$B$3:$C$3</c:f>
              <c:numCache>
                <c:formatCode>0%</c:formatCode>
                <c:ptCount val="2"/>
                <c:pt idx="0">
                  <c:v>0.82285714285714284</c:v>
                </c:pt>
                <c:pt idx="1">
                  <c:v>0.17714285714285716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2CE-40B9-9949-7F48EB909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4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0">
                  <a:srgbClr val="01FFCC"/>
                </a:gs>
                <a:gs pos="100000">
                  <a:srgbClr val="2B81CF"/>
                </a:gs>
              </a:gsLst>
              <a:lin ang="54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BFD-4985-9660-40EDDFE892CE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0">
                  <a:srgbClr val="FF69FA"/>
                </a:gs>
                <a:gs pos="100000">
                  <a:srgbClr val="FF08C6"/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4696-4F75-BA9B-9043B554B7A6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FD-4985-9660-40EDDFE89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EFF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EFF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3041420049318311"/>
          <c:y val="2.2726795514197051E-2"/>
          <c:w val="0.46205080525466502"/>
          <c:h val="7.1762347888332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9142D"/>
    </a:solidFill>
    <a:ln w="9525" cap="flat" cmpd="sng" algn="ctr">
      <a:solidFill>
        <a:srgbClr val="06336C"/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'7-新产品推广率'!$B$2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2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2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D1-4F19-B9DB-8BF0DD24FBEB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D1-4F19-B9DB-8BF0DD24FBEB}"/>
            </c:ext>
          </c:extLst>
        </c:ser>
        <c:ser>
          <c:idx val="1"/>
          <c:order val="1"/>
          <c:tx>
            <c:strRef>
              <c:f>'7-新产品推广率'!$C$2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91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91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1D1-4F19-B9DB-8BF0DD24FBEB}"/>
              </c:ext>
            </c:extLst>
          </c:dPt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D1-4F19-B9DB-8BF0DD24F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'7-新产品推广率'!$D$2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'7-新产品推广率'!$A$3:$A$14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'7-新产品推广率'!$D$3:$D$14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1D1-4F19-B9DB-8BF0DD24F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 b="0"/>
              <a:t>新产品市场推广</a:t>
            </a:r>
          </a:p>
        </c:rich>
      </c:tx>
      <c:layout>
        <c:manualLayout>
          <c:xMode val="edge"/>
          <c:yMode val="edge"/>
          <c:x val="3.663597135103875E-2"/>
          <c:y val="2.1366559949237115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6417077283219013E-2"/>
          <c:y val="0.21252747252747253"/>
          <c:w val="0.84120964089468042"/>
          <c:h val="0.654542412967609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目标!$B$2</c:f>
              <c:strCache>
                <c:ptCount val="1"/>
                <c:pt idx="0">
                  <c:v>普通膜</c:v>
                </c:pt>
              </c:strCache>
            </c:strRef>
          </c:tx>
          <c:spPr>
            <a:gradFill flip="none" rotWithShape="1">
              <a:gsLst>
                <a:gs pos="20000">
                  <a:srgbClr val="2846FF"/>
                </a:gs>
                <a:gs pos="91000">
                  <a:srgbClr val="259DFB"/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gradFill flip="none" rotWithShape="1">
                <a:gsLst>
                  <a:gs pos="20000">
                    <a:srgbClr val="2846FF"/>
                  </a:gs>
                  <a:gs pos="91000">
                    <a:srgbClr val="259DFB"/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C4E-40A7-8579-5EC0C37F4688}"/>
              </c:ext>
            </c:extLst>
          </c:dPt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目标!$B$3:$B$14</c:f>
              <c:numCache>
                <c:formatCode>General</c:formatCode>
                <c:ptCount val="12"/>
                <c:pt idx="0">
                  <c:v>2.23</c:v>
                </c:pt>
                <c:pt idx="1">
                  <c:v>3.3</c:v>
                </c:pt>
                <c:pt idx="2">
                  <c:v>4.42</c:v>
                </c:pt>
                <c:pt idx="3">
                  <c:v>4.62</c:v>
                </c:pt>
                <c:pt idx="4">
                  <c:v>5.05</c:v>
                </c:pt>
                <c:pt idx="5">
                  <c:v>6.9</c:v>
                </c:pt>
                <c:pt idx="6">
                  <c:v>9.2200000000000006</c:v>
                </c:pt>
                <c:pt idx="7">
                  <c:v>9.9600000000000009</c:v>
                </c:pt>
                <c:pt idx="8">
                  <c:v>12.96</c:v>
                </c:pt>
                <c:pt idx="9">
                  <c:v>13.26</c:v>
                </c:pt>
                <c:pt idx="10">
                  <c:v>14.31</c:v>
                </c:pt>
                <c:pt idx="11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4E-40A7-8579-5EC0C37F4688}"/>
            </c:ext>
          </c:extLst>
        </c:ser>
        <c:ser>
          <c:idx val="1"/>
          <c:order val="1"/>
          <c:tx>
            <c:strRef>
              <c:f>目标!$C$2</c:f>
              <c:strCache>
                <c:ptCount val="1"/>
                <c:pt idx="0">
                  <c:v>高清膜</c:v>
                </c:pt>
              </c:strCache>
            </c:strRef>
          </c:tx>
          <c:spPr>
            <a:gradFill>
              <a:gsLst>
                <a:gs pos="20000">
                  <a:srgbClr val="FF05C4"/>
                </a:gs>
                <a:gs pos="91000">
                  <a:srgbClr val="FF69FA"/>
                </a:gs>
              </a:gsLst>
              <a:lin ang="16200000" scaled="1"/>
            </a:gra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gradFill>
                <a:gsLst>
                  <a:gs pos="20000">
                    <a:srgbClr val="FF05C4"/>
                  </a:gs>
                  <a:gs pos="91000">
                    <a:srgbClr val="FF69FA"/>
                  </a:gs>
                </a:gsLst>
                <a:lin ang="162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C4E-40A7-8579-5EC0C37F4688}"/>
              </c:ext>
            </c:extLst>
          </c:dPt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目标!$C$3:$C$14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7</c:v>
                </c:pt>
                <c:pt idx="7">
                  <c:v>10</c:v>
                </c:pt>
                <c:pt idx="8">
                  <c:v>16</c:v>
                </c:pt>
                <c:pt idx="9">
                  <c:v>17.22</c:v>
                </c:pt>
                <c:pt idx="10">
                  <c:v>18.350000000000001</c:v>
                </c:pt>
                <c:pt idx="11">
                  <c:v>19.57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C4E-40A7-8579-5EC0C37F4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9"/>
        <c:overlap val="-29"/>
        <c:axId val="597415616"/>
        <c:axId val="425997488"/>
      </c:barChart>
      <c:lineChart>
        <c:grouping val="standard"/>
        <c:varyColors val="0"/>
        <c:ser>
          <c:idx val="2"/>
          <c:order val="2"/>
          <c:tx>
            <c:strRef>
              <c:f>目标!$D$2</c:f>
              <c:strCache>
                <c:ptCount val="1"/>
                <c:pt idx="0">
                  <c:v>新产品覆盖率%</c:v>
                </c:pt>
              </c:strCache>
            </c:strRef>
          </c:tx>
          <c:spPr>
            <a:ln w="3175" cap="rnd">
              <a:solidFill>
                <a:srgbClr val="11DDDC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11DDDC"/>
              </a:solidFill>
              <a:ln w="9525">
                <a:noFill/>
              </a:ln>
              <a:effectLst/>
            </c:spPr>
          </c:marker>
          <c:cat>
            <c:strRef>
              <c:f>目标!$A$3:$A$14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目标!$D$3:$D$14</c:f>
              <c:numCache>
                <c:formatCode>General</c:formatCode>
                <c:ptCount val="12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  <c:pt idx="10">
                  <c:v>20</c:v>
                </c:pt>
                <c:pt idx="1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C4E-40A7-8579-5EC0C37F4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47240"/>
        <c:axId val="274710144"/>
      </c:lineChart>
      <c:catAx>
        <c:axId val="597415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425997488"/>
        <c:crosses val="autoZero"/>
        <c:auto val="1"/>
        <c:lblAlgn val="ctr"/>
        <c:lblOffset val="100"/>
        <c:noMultiLvlLbl val="0"/>
      </c:catAx>
      <c:valAx>
        <c:axId val="42599748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597415616"/>
        <c:crosses val="autoZero"/>
        <c:crossBetween val="between"/>
      </c:valAx>
      <c:valAx>
        <c:axId val="2747101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rgbClr val="0055BD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794547240"/>
        <c:crosses val="max"/>
        <c:crossBetween val="between"/>
      </c:valAx>
      <c:catAx>
        <c:axId val="7945472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747101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4293785310734466"/>
          <c:y val="0.13560439560439561"/>
          <c:w val="0.41483314836082891"/>
          <c:h val="5.59220551976457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600" b="0" i="0" u="none" strike="noStrike" kern="1200" baseline="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007BFF">
        <a:alpha val="10000"/>
      </a:srgbClr>
    </a:solidFill>
    <a:ln w="9525" cap="flat" cmpd="sng" algn="ctr">
      <a:solidFill>
        <a:srgbClr val="007BFF">
          <a:alpha val="30000"/>
        </a:srgbClr>
      </a:solidFill>
      <a:round/>
    </a:ln>
    <a:effectLst/>
  </c:spPr>
  <c:txPr>
    <a:bodyPr/>
    <a:lstStyle/>
    <a:p>
      <a:pPr>
        <a:defRPr>
          <a:solidFill>
            <a:schemeClr val="bg1"/>
          </a:solidFill>
          <a:latin typeface="微软雅黑" panose="020B0503020204020204" pitchFamily="34" charset="-122"/>
          <a:ea typeface="微软雅黑" panose="020B0503020204020204" pitchFamily="34" charset="-122"/>
        </a:defRPr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84DED8C-227D-449C-A85F-2000FA3AE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0</xdr:colOff>
      <xdr:row>19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6B8B13B0-02AD-4598-9250-093FB620B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0.04167</cdr:x>
      <cdr:y>0.86364</cdr:y>
    </cdr:from>
    <cdr:to>
      <cdr:x>0.95486</cdr:x>
      <cdr:y>0.98232</cdr:y>
    </cdr:to>
    <cdr:sp macro="" textlink="">
      <cdr:nvSpPr>
        <cdr:cNvPr id="4" name="矩形 3">
          <a:extLst xmlns:a="http://schemas.openxmlformats.org/drawingml/2006/main">
            <a:ext uri="{FF2B5EF4-FFF2-40B4-BE49-F238E27FC236}">
              <a16:creationId xmlns:a16="http://schemas.microsoft.com/office/drawing/2014/main" id="{BDC569FB-6130-48BC-A82F-6B3352EBA839}"/>
            </a:ext>
          </a:extLst>
        </cdr:cNvPr>
        <cdr:cNvSpPr/>
      </cdr:nvSpPr>
      <cdr:spPr>
        <a:xfrm xmlns:a="http://schemas.openxmlformats.org/drawingml/2006/main">
          <a:off x="114300" y="3257550"/>
          <a:ext cx="2505075" cy="447675"/>
        </a:xfrm>
        <a:prstGeom xmlns:a="http://schemas.openxmlformats.org/drawingml/2006/main" prst="rect">
          <a:avLst/>
        </a:prstGeom>
        <a:solidFill xmlns:a="http://schemas.openxmlformats.org/drawingml/2006/main">
          <a:srgbClr val="081F4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zh-CN"/>
        </a:p>
      </cdr:txBody>
    </cdr:sp>
  </cdr:relSizeAnchor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03FFCC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1-各地区业绩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chemeClr val="bg1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1-各地区业绩'!$B$13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565966A-107E-4EBE-AAF0-A2D80A5AC361}" type="TxLink">
            <a:rPr lang="en-US" altLang="en-US" sz="1000" b="0" i="0" u="none" strike="noStrike">
              <a:solidFill>
                <a:srgbClr val="2EDB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21.37%</a:t>
          </a:fld>
          <a:endParaRPr lang="zh-CN" altLang="en-US" sz="1200" b="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0.91414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4" y="3238478"/>
          <a:ext cx="883722" cy="20957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Sales Marking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01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0.03549</cdr:x>
      <cdr:y>0.85858</cdr:y>
    </cdr:from>
    <cdr:to>
      <cdr:x>0.35764</cdr:x>
      <cdr:y>0.96212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97356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销量最高地区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1-各地区业绩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0.53948</cdr:x>
      <cdr:y>0.8956</cdr:y>
    </cdr:from>
    <cdr:to>
      <cdr:x>0.80664</cdr:x>
      <cdr:y>0.99495</cdr:y>
    </cdr:to>
    <cdr:sp macro="" textlink="">
      <cdr:nvSpPr>
        <cdr:cNvPr id="10" name="文本框 9">
          <a:extLst xmlns:a="http://schemas.openxmlformats.org/drawingml/2006/main">
            <a:ext uri="{FF2B5EF4-FFF2-40B4-BE49-F238E27FC236}">
              <a16:creationId xmlns:a16="http://schemas.microsoft.com/office/drawing/2014/main" id="{73E64A31-67A0-4EFE-B2D3-C9F28B870D66}"/>
            </a:ext>
          </a:extLst>
        </cdr:cNvPr>
        <cdr:cNvSpPr txBox="1"/>
      </cdr:nvSpPr>
      <cdr:spPr>
        <a:xfrm xmlns:a="http://schemas.openxmlformats.org/drawingml/2006/main">
          <a:off x="1479902" y="3378114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21.37%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0.51813</cdr:x>
      <cdr:y>0.85858</cdr:y>
    </cdr:from>
    <cdr:to>
      <cdr:x>0.84028</cdr:x>
      <cdr:y>0.96212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D23B198C-7267-480D-81F0-9F02B5B74B24}"/>
            </a:ext>
          </a:extLst>
        </cdr:cNvPr>
        <cdr:cNvSpPr txBox="1"/>
      </cdr:nvSpPr>
      <cdr:spPr>
        <a:xfrm xmlns:a="http://schemas.openxmlformats.org/drawingml/2006/main">
          <a:off x="1421331" y="3238490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757E8C-4D56-42B0-9205-5FA9317668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CCC513B-B460-429A-8B4F-92A75072B4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Annual sales trend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02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0.01852</cdr:x>
      <cdr:y>0.8544</cdr:y>
    </cdr:from>
    <cdr:to>
      <cdr:x>0.92761</cdr:x>
      <cdr:y>0.98626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6D6459EE-8ABD-45EC-B8EE-0EB8405D8F7B}"/>
            </a:ext>
          </a:extLst>
        </cdr:cNvPr>
        <cdr:cNvSpPr txBox="1"/>
      </cdr:nvSpPr>
      <cdr:spPr>
        <a:xfrm xmlns:a="http://schemas.openxmlformats.org/drawingml/2006/main">
          <a:off x="50800" y="3222711"/>
          <a:ext cx="2493816" cy="497363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0.01852</cdr:x>
      <cdr:y>0.84615</cdr:y>
    </cdr:from>
    <cdr:to>
      <cdr:x>0.70178</cdr:x>
      <cdr:y>1</cdr:y>
    </cdr:to>
    <cdr:sp macro="" textlink="">
      <cdr:nvSpPr>
        <cdr:cNvPr id="7" name="文本框 2">
          <a:extLst xmlns:a="http://schemas.openxmlformats.org/drawingml/2006/main">
            <a:ext uri="{FF2B5EF4-FFF2-40B4-BE49-F238E27FC236}">
              <a16:creationId xmlns:a16="http://schemas.microsoft.com/office/drawing/2014/main" id="{383BD0C4-D27A-4146-A76C-AD9E6F2CC167}"/>
            </a:ext>
          </a:extLst>
        </cdr:cNvPr>
        <cdr:cNvSpPr txBox="1"/>
      </cdr:nvSpPr>
      <cdr:spPr>
        <a:xfrm xmlns:a="http://schemas.openxmlformats.org/drawingml/2006/main">
          <a:off x="50800" y="3191593"/>
          <a:ext cx="1874319" cy="580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全年销售业绩在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0.68571</cdr:x>
      <cdr:y>0.83333</cdr:y>
    </cdr:from>
    <cdr:to>
      <cdr:x>0.95287</cdr:x>
      <cdr:y>0.97647</cdr:y>
    </cdr:to>
    <cdr:sp macro="" textlink="">
      <cdr:nvSpPr>
        <cdr:cNvPr id="8" name="文本框 3">
          <a:extLst xmlns:a="http://schemas.openxmlformats.org/drawingml/2006/main">
            <a:ext uri="{FF2B5EF4-FFF2-40B4-BE49-F238E27FC236}">
              <a16:creationId xmlns:a16="http://schemas.microsoft.com/office/drawing/2014/main" id="{7FA27FAA-BABE-40EF-84E4-36BAF50FA81A}"/>
            </a:ext>
          </a:extLst>
        </cdr:cNvPr>
        <cdr:cNvSpPr txBox="1"/>
      </cdr:nvSpPr>
      <cdr:spPr>
        <a:xfrm xmlns:a="http://schemas.openxmlformats.org/drawingml/2006/main">
          <a:off x="1881027" y="3143250"/>
          <a:ext cx="732873" cy="539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</a:p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双十一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Annual sales trend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02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0.01852</cdr:x>
      <cdr:y>0.8544</cdr:y>
    </cdr:from>
    <cdr:to>
      <cdr:x>0.92761</cdr:x>
      <cdr:y>0.98626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6D6459EE-8ABD-45EC-B8EE-0EB8405D8F7B}"/>
            </a:ext>
          </a:extLst>
        </cdr:cNvPr>
        <cdr:cNvSpPr txBox="1"/>
      </cdr:nvSpPr>
      <cdr:spPr>
        <a:xfrm xmlns:a="http://schemas.openxmlformats.org/drawingml/2006/main">
          <a:off x="50800" y="3222711"/>
          <a:ext cx="2493816" cy="497363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0.01852</cdr:x>
      <cdr:y>0.84615</cdr:y>
    </cdr:from>
    <cdr:to>
      <cdr:x>0.70178</cdr:x>
      <cdr:y>1</cdr:y>
    </cdr:to>
    <cdr:sp macro="" textlink="">
      <cdr:nvSpPr>
        <cdr:cNvPr id="7" name="文本框 2">
          <a:extLst xmlns:a="http://schemas.openxmlformats.org/drawingml/2006/main">
            <a:ext uri="{FF2B5EF4-FFF2-40B4-BE49-F238E27FC236}">
              <a16:creationId xmlns:a16="http://schemas.microsoft.com/office/drawing/2014/main" id="{383BD0C4-D27A-4146-A76C-AD9E6F2CC167}"/>
            </a:ext>
          </a:extLst>
        </cdr:cNvPr>
        <cdr:cNvSpPr txBox="1"/>
      </cdr:nvSpPr>
      <cdr:spPr>
        <a:xfrm xmlns:a="http://schemas.openxmlformats.org/drawingml/2006/main">
          <a:off x="50800" y="3191593"/>
          <a:ext cx="1874319" cy="5803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全年销售业绩在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、双十一，达到最高峰，但第一季业绩不甚理想。</a:t>
          </a:r>
        </a:p>
      </cdr:txBody>
    </cdr:sp>
  </cdr:relSizeAnchor>
  <cdr:relSizeAnchor xmlns:cdr="http://schemas.openxmlformats.org/drawingml/2006/chartDrawing">
    <cdr:from>
      <cdr:x>0.68571</cdr:x>
      <cdr:y>0.83333</cdr:y>
    </cdr:from>
    <cdr:to>
      <cdr:x>0.95287</cdr:x>
      <cdr:y>0.97647</cdr:y>
    </cdr:to>
    <cdr:sp macro="" textlink="">
      <cdr:nvSpPr>
        <cdr:cNvPr id="8" name="文本框 3">
          <a:extLst xmlns:a="http://schemas.openxmlformats.org/drawingml/2006/main">
            <a:ext uri="{FF2B5EF4-FFF2-40B4-BE49-F238E27FC236}">
              <a16:creationId xmlns:a16="http://schemas.microsoft.com/office/drawing/2014/main" id="{7FA27FAA-BABE-40EF-84E4-36BAF50FA81A}"/>
            </a:ext>
          </a:extLst>
        </cdr:cNvPr>
        <cdr:cNvSpPr txBox="1"/>
      </cdr:nvSpPr>
      <cdr:spPr>
        <a:xfrm xmlns:a="http://schemas.openxmlformats.org/drawingml/2006/main">
          <a:off x="1881027" y="3143250"/>
          <a:ext cx="732873" cy="5398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6.18</a:t>
          </a:r>
        </a:p>
        <a:p xmlns:a="http://schemas.openxmlformats.org/drawingml/2006/main">
          <a:r>
            <a:rPr lang="zh-CN" altLang="en-US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双十一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3CA9DEA4-15EE-4B6D-9A22-F5525BB5D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D05B096-038F-495A-8969-B23402EBC7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0.0379</cdr:x>
      <cdr:y>0.10164</cdr:y>
    </cdr:from>
    <cdr:to>
      <cdr:x>0.54996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272882" y="352409"/>
          <a:ext cx="3687293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Distribution channel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0.80233</cdr:x>
      <cdr:y>0.03938</cdr:y>
    </cdr:from>
    <cdr:to>
      <cdr:x>1</cdr:x>
      <cdr:y>0.16358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346154" y="13652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03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0.77373</cdr:x>
      <cdr:y>0.04784</cdr:y>
    </cdr:from>
    <cdr:to>
      <cdr:x>0.81897</cdr:x>
      <cdr:y>0.15229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2262514" y="16587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0.05692</cdr:x>
      <cdr:y>0.85136</cdr:y>
    </cdr:from>
    <cdr:to>
      <cdr:x>0.38246</cdr:x>
      <cdr:y>0.99971</cdr:y>
    </cdr:to>
    <cdr:sp macro="" textlink="">
      <cdr:nvSpPr>
        <cdr:cNvPr id="13" name="文本框 2">
          <a:extLst xmlns:a="http://schemas.openxmlformats.org/drawingml/2006/main">
            <a:ext uri="{FF2B5EF4-FFF2-40B4-BE49-F238E27FC236}">
              <a16:creationId xmlns:a16="http://schemas.microsoft.com/office/drawing/2014/main" id="{A0EC1BBB-3906-4597-9DD1-3D7D64D05F61}"/>
            </a:ext>
          </a:extLst>
        </cdr:cNvPr>
        <cdr:cNvSpPr txBox="1"/>
      </cdr:nvSpPr>
      <cdr:spPr>
        <a:xfrm xmlns:a="http://schemas.openxmlformats.org/drawingml/2006/main">
          <a:off x="154505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0.29953</cdr:x>
      <cdr:y>0.8562</cdr:y>
    </cdr:from>
    <cdr:to>
      <cdr:x>0.51579</cdr:x>
      <cdr:y>0.96428</cdr:y>
    </cdr:to>
    <cdr:sp macro="" textlink="">
      <cdr:nvSpPr>
        <cdr:cNvPr id="14" name="文本框 3">
          <a:extLst xmlns:a="http://schemas.openxmlformats.org/drawingml/2006/main">
            <a:ext uri="{FF2B5EF4-FFF2-40B4-BE49-F238E27FC236}">
              <a16:creationId xmlns:a16="http://schemas.microsoft.com/office/drawing/2014/main" id="{FB31BBB9-DD79-4462-B2E2-27F0BD61F4DD}"/>
            </a:ext>
          </a:extLst>
        </cdr:cNvPr>
        <cdr:cNvSpPr txBox="1"/>
      </cdr:nvSpPr>
      <cdr:spPr>
        <a:xfrm xmlns:a="http://schemas.openxmlformats.org/drawingml/2006/main">
          <a:off x="813120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0.64341</cdr:x>
      <cdr:y>0.89192</cdr:y>
    </cdr:from>
    <cdr:to>
      <cdr:x>1</cdr:x>
      <cdr:y>1</cdr:y>
    </cdr:to>
    <cdr:sp macro="" textlink="">
      <cdr:nvSpPr>
        <cdr:cNvPr id="15" name="文本框 4">
          <a:extLst xmlns:a="http://schemas.openxmlformats.org/drawingml/2006/main">
            <a:ext uri="{FF2B5EF4-FFF2-40B4-BE49-F238E27FC236}">
              <a16:creationId xmlns:a16="http://schemas.microsoft.com/office/drawing/2014/main" id="{3B90F8E3-B496-42EE-9F8F-38F48312E37A}"/>
            </a:ext>
          </a:extLst>
        </cdr:cNvPr>
        <cdr:cNvSpPr txBox="1"/>
      </cdr:nvSpPr>
      <cdr:spPr>
        <a:xfrm xmlns:a="http://schemas.openxmlformats.org/drawingml/2006/main">
          <a:off x="1746604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0.55867</cdr:x>
      <cdr:y>0.85136</cdr:y>
    </cdr:from>
    <cdr:to>
      <cdr:x>0.88421</cdr:x>
      <cdr:y>0.99971</cdr:y>
    </cdr:to>
    <cdr:sp macro="" textlink="">
      <cdr:nvSpPr>
        <cdr:cNvPr id="16" name="文本框 5">
          <a:extLst xmlns:a="http://schemas.openxmlformats.org/drawingml/2006/main">
            <a:ext uri="{FF2B5EF4-FFF2-40B4-BE49-F238E27FC236}">
              <a16:creationId xmlns:a16="http://schemas.microsoft.com/office/drawing/2014/main" id="{519C74AA-3167-4A29-B715-BB7DB3C8840A}"/>
            </a:ext>
          </a:extLst>
        </cdr:cNvPr>
        <cdr:cNvSpPr txBox="1"/>
      </cdr:nvSpPr>
      <cdr:spPr>
        <a:xfrm xmlns:a="http://schemas.openxmlformats.org/drawingml/2006/main">
          <a:off x="1516586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0.55867</cdr:x>
      <cdr:y>0.88278</cdr:y>
    </cdr:from>
    <cdr:to>
      <cdr:x>0.82864</cdr:x>
      <cdr:y>0.99087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9E76F1F3-CEEC-4DA0-948F-19BC3A4DF515}"/>
            </a:ext>
          </a:extLst>
        </cdr:cNvPr>
        <cdr:cNvSpPr txBox="1"/>
      </cdr:nvSpPr>
      <cdr:spPr>
        <a:xfrm xmlns:a="http://schemas.openxmlformats.org/drawingml/2006/main">
          <a:off x="1516580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0.53099</cdr:x>
      <cdr:y>0.86081</cdr:y>
    </cdr:from>
    <cdr:to>
      <cdr:x>0.97584</cdr:x>
      <cdr:y>0.98074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B0FA4802-42B3-43A2-99B9-F197C50AAB38}"/>
            </a:ext>
          </a:extLst>
        </cdr:cNvPr>
        <cdr:cNvSpPr txBox="1"/>
      </cdr:nvSpPr>
      <cdr:spPr>
        <a:xfrm xmlns:a="http://schemas.openxmlformats.org/drawingml/2006/main">
          <a:off x="1441450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0.05731</cdr:x>
      <cdr:y>0.86081</cdr:y>
    </cdr:from>
    <cdr:to>
      <cdr:x>0.50215</cdr:x>
      <cdr:y>0.98074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E046DB1A-7B87-4CE2-B6CD-BC866B20313D}"/>
            </a:ext>
          </a:extLst>
        </cdr:cNvPr>
        <cdr:cNvSpPr txBox="1"/>
      </cdr:nvSpPr>
      <cdr:spPr>
        <a:xfrm xmlns:a="http://schemas.openxmlformats.org/drawingml/2006/main">
          <a:off x="155575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0.0379</cdr:x>
      <cdr:y>0.10164</cdr:y>
    </cdr:from>
    <cdr:to>
      <cdr:x>0.54996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272882" y="352409"/>
          <a:ext cx="3687293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Distribution channel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0.80233</cdr:x>
      <cdr:y>0.03938</cdr:y>
    </cdr:from>
    <cdr:to>
      <cdr:x>1</cdr:x>
      <cdr:y>0.16358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346154" y="13652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03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0.77373</cdr:x>
      <cdr:y>0.04784</cdr:y>
    </cdr:from>
    <cdr:to>
      <cdr:x>0.81897</cdr:x>
      <cdr:y>0.15229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2262514" y="16587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0.05692</cdr:x>
      <cdr:y>0.85136</cdr:y>
    </cdr:from>
    <cdr:to>
      <cdr:x>0.38246</cdr:x>
      <cdr:y>0.99971</cdr:y>
    </cdr:to>
    <cdr:sp macro="" textlink="">
      <cdr:nvSpPr>
        <cdr:cNvPr id="13" name="文本框 2">
          <a:extLst xmlns:a="http://schemas.openxmlformats.org/drawingml/2006/main">
            <a:ext uri="{FF2B5EF4-FFF2-40B4-BE49-F238E27FC236}">
              <a16:creationId xmlns:a16="http://schemas.microsoft.com/office/drawing/2014/main" id="{A0EC1BBB-3906-4597-9DD1-3D7D64D05F61}"/>
            </a:ext>
          </a:extLst>
        </cdr:cNvPr>
        <cdr:cNvSpPr txBox="1"/>
      </cdr:nvSpPr>
      <cdr:spPr>
        <a:xfrm xmlns:a="http://schemas.openxmlformats.org/drawingml/2006/main">
          <a:off x="154505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0.29953</cdr:x>
      <cdr:y>0.8562</cdr:y>
    </cdr:from>
    <cdr:to>
      <cdr:x>0.51579</cdr:x>
      <cdr:y>0.96428</cdr:y>
    </cdr:to>
    <cdr:sp macro="" textlink="">
      <cdr:nvSpPr>
        <cdr:cNvPr id="14" name="文本框 3">
          <a:extLst xmlns:a="http://schemas.openxmlformats.org/drawingml/2006/main">
            <a:ext uri="{FF2B5EF4-FFF2-40B4-BE49-F238E27FC236}">
              <a16:creationId xmlns:a16="http://schemas.microsoft.com/office/drawing/2014/main" id="{FB31BBB9-DD79-4462-B2E2-27F0BD61F4DD}"/>
            </a:ext>
          </a:extLst>
        </cdr:cNvPr>
        <cdr:cNvSpPr txBox="1"/>
      </cdr:nvSpPr>
      <cdr:spPr>
        <a:xfrm xmlns:a="http://schemas.openxmlformats.org/drawingml/2006/main">
          <a:off x="813120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0.64341</cdr:x>
      <cdr:y>0.89192</cdr:y>
    </cdr:from>
    <cdr:to>
      <cdr:x>1</cdr:x>
      <cdr:y>1</cdr:y>
    </cdr:to>
    <cdr:sp macro="" textlink="">
      <cdr:nvSpPr>
        <cdr:cNvPr id="15" name="文本框 4">
          <a:extLst xmlns:a="http://schemas.openxmlformats.org/drawingml/2006/main">
            <a:ext uri="{FF2B5EF4-FFF2-40B4-BE49-F238E27FC236}">
              <a16:creationId xmlns:a16="http://schemas.microsoft.com/office/drawing/2014/main" id="{3B90F8E3-B496-42EE-9F8F-38F48312E37A}"/>
            </a:ext>
          </a:extLst>
        </cdr:cNvPr>
        <cdr:cNvSpPr txBox="1"/>
      </cdr:nvSpPr>
      <cdr:spPr>
        <a:xfrm xmlns:a="http://schemas.openxmlformats.org/drawingml/2006/main">
          <a:off x="1746604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0.55867</cdr:x>
      <cdr:y>0.85136</cdr:y>
    </cdr:from>
    <cdr:to>
      <cdr:x>0.88421</cdr:x>
      <cdr:y>0.99971</cdr:y>
    </cdr:to>
    <cdr:sp macro="" textlink="">
      <cdr:nvSpPr>
        <cdr:cNvPr id="16" name="文本框 5">
          <a:extLst xmlns:a="http://schemas.openxmlformats.org/drawingml/2006/main">
            <a:ext uri="{FF2B5EF4-FFF2-40B4-BE49-F238E27FC236}">
              <a16:creationId xmlns:a16="http://schemas.microsoft.com/office/drawing/2014/main" id="{519C74AA-3167-4A29-B715-BB7DB3C8840A}"/>
            </a:ext>
          </a:extLst>
        </cdr:cNvPr>
        <cdr:cNvSpPr txBox="1"/>
      </cdr:nvSpPr>
      <cdr:spPr>
        <a:xfrm xmlns:a="http://schemas.openxmlformats.org/drawingml/2006/main">
          <a:off x="1516586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0.55867</cdr:x>
      <cdr:y>0.88278</cdr:y>
    </cdr:from>
    <cdr:to>
      <cdr:x>0.82864</cdr:x>
      <cdr:y>0.99087</cdr:y>
    </cdr:to>
    <cdr:sp macro="" textlink="">
      <cdr:nvSpPr>
        <cdr:cNvPr id="17" name="文本框 1">
          <a:extLst xmlns:a="http://schemas.openxmlformats.org/drawingml/2006/main">
            <a:ext uri="{FF2B5EF4-FFF2-40B4-BE49-F238E27FC236}">
              <a16:creationId xmlns:a16="http://schemas.microsoft.com/office/drawing/2014/main" id="{9E76F1F3-CEEC-4DA0-948F-19BC3A4DF515}"/>
            </a:ext>
          </a:extLst>
        </cdr:cNvPr>
        <cdr:cNvSpPr txBox="1"/>
      </cdr:nvSpPr>
      <cdr:spPr>
        <a:xfrm xmlns:a="http://schemas.openxmlformats.org/drawingml/2006/main">
          <a:off x="1516580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0.53099</cdr:x>
      <cdr:y>0.86081</cdr:y>
    </cdr:from>
    <cdr:to>
      <cdr:x>0.97584</cdr:x>
      <cdr:y>0.98074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B0FA4802-42B3-43A2-99B9-F197C50AAB38}"/>
            </a:ext>
          </a:extLst>
        </cdr:cNvPr>
        <cdr:cNvSpPr txBox="1"/>
      </cdr:nvSpPr>
      <cdr:spPr>
        <a:xfrm xmlns:a="http://schemas.openxmlformats.org/drawingml/2006/main">
          <a:off x="1441450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0.05731</cdr:x>
      <cdr:y>0.86081</cdr:y>
    </cdr:from>
    <cdr:to>
      <cdr:x>0.50215</cdr:x>
      <cdr:y>0.98074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E046DB1A-7B87-4CE2-B6CD-BC866B20313D}"/>
            </a:ext>
          </a:extLst>
        </cdr:cNvPr>
        <cdr:cNvSpPr txBox="1"/>
      </cdr:nvSpPr>
      <cdr:spPr>
        <a:xfrm xmlns:a="http://schemas.openxmlformats.org/drawingml/2006/main">
          <a:off x="155575" y="298450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8</xdr:col>
      <xdr:colOff>0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D541342-C015-43ED-8849-D1A9841855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17</xdr:col>
      <xdr:colOff>0</xdr:colOff>
      <xdr:row>19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D783CBB-1B15-4238-9ACA-1A0471D67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0.89931</cdr:x>
      <cdr:y>0.24242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6698" y="435202"/>
          <a:ext cx="2370277" cy="4791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Performance target completion of major regions</a:t>
          </a:r>
          <a:endParaRPr lang="zh-CN" altLang="zh-CN" sz="1000">
            <a:solidFill>
              <a:srgbClr val="2EDBFF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 xmlns:a="http://schemas.openxmlformats.org/drawingml/2006/main"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'4-各大区业绩目标完成情况'!$A$3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'4-各大区业绩目标完成情况'!$B$11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D5805CE5-D0DA-4A0F-A771-362FCB2227A5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0.9596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0.10528</cdr:y>
    </cdr:from>
    <cdr:to>
      <cdr:x>0.79461</cdr:x>
      <cdr:y>0.2298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0" y="397101"/>
          <a:ext cx="2179777" cy="46967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Performance target completion of major regions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0.79861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90750" y="165813"/>
          <a:ext cx="552450" cy="45594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04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0.74196</cdr:x>
      <cdr:y>0.0522</cdr:y>
    </cdr:from>
    <cdr:to>
      <cdr:x>0.79019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35354" y="196893"/>
          <a:ext cx="132304" cy="383414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0.86703</cdr:y>
    </cdr:from>
    <cdr:to>
      <cdr:x>0.94805</cdr:x>
      <cdr:y>0.97727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6875" y="3270335"/>
          <a:ext cx="2493816" cy="415839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0.02507</cdr:x>
      <cdr:y>0.85606</cdr:y>
    </cdr:from>
    <cdr:to>
      <cdr:x>0.34722</cdr:x>
      <cdr:y>0.9596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68781" y="3228965"/>
          <a:ext cx="883722" cy="39054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达标大区：</a:t>
          </a:r>
        </a:p>
      </cdr:txBody>
    </cdr:sp>
  </cdr:relSizeAnchor>
  <cdr:relSizeAnchor xmlns:cdr="http://schemas.openxmlformats.org/drawingml/2006/chartDrawing">
    <cdr:from>
      <cdr:x>0.32767</cdr:x>
      <cdr:y>0.85799</cdr:y>
    </cdr:from>
    <cdr:to>
      <cdr:x>0.59483</cdr:x>
      <cdr:y>0.95734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898877" y="3236242"/>
          <a:ext cx="732873" cy="3747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06FB5DE2-21A5-4356-90B2-86C23BC4BF59}" type="TxLink">
            <a:rPr lang="zh-CN" altLang="en-US" sz="1600" b="1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华北</a:t>
          </a:fld>
          <a:endParaRPr lang="zh-CN" altLang="en-US" sz="28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0.6124</cdr:x>
      <cdr:y>0.90065</cdr:y>
    </cdr:from>
    <cdr:to>
      <cdr:x>0.96528</cdr:x>
      <cdr:y>1</cdr:y>
    </cdr:to>
    <cdr:sp macro="" textlink="">
      <cdr:nvSpPr>
        <cdr:cNvPr id="11" name="文本框 10">
          <a:extLst xmlns:a="http://schemas.openxmlformats.org/drawingml/2006/main">
            <a:ext uri="{FF2B5EF4-FFF2-40B4-BE49-F238E27FC236}">
              <a16:creationId xmlns:a16="http://schemas.microsoft.com/office/drawing/2014/main" id="{DEA503ED-1317-48A0-900A-83CA5B576BC3}"/>
            </a:ext>
          </a:extLst>
        </cdr:cNvPr>
        <cdr:cNvSpPr txBox="1"/>
      </cdr:nvSpPr>
      <cdr:spPr>
        <a:xfrm xmlns:a="http://schemas.openxmlformats.org/drawingml/2006/main">
          <a:off x="1679936" y="33971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A21AA793-0C6D-404A-98C8-111062E65C41}" type="TxLink">
            <a:rPr lang="en-US" altLang="en-US" sz="1000" b="0" i="0" u="none" strike="noStrike">
              <a:solidFill>
                <a:srgbClr val="1397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82.29%</a:t>
          </a:fld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0.53549</cdr:x>
      <cdr:y>0.85606</cdr:y>
    </cdr:from>
    <cdr:to>
      <cdr:x>0.85764</cdr:x>
      <cdr:y>0.92424</cdr:y>
    </cdr:to>
    <cdr:sp macro="" textlink="">
      <cdr:nvSpPr>
        <cdr:cNvPr id="12" name="文本框 11">
          <a:extLst xmlns:a="http://schemas.openxmlformats.org/drawingml/2006/main">
            <a:ext uri="{FF2B5EF4-FFF2-40B4-BE49-F238E27FC236}">
              <a16:creationId xmlns:a16="http://schemas.microsoft.com/office/drawing/2014/main" id="{FF2BDE93-1F14-4E90-A90E-6DCC50A99478}"/>
            </a:ext>
          </a:extLst>
        </cdr:cNvPr>
        <cdr:cNvSpPr txBox="1"/>
      </cdr:nvSpPr>
      <cdr:spPr>
        <a:xfrm xmlns:a="http://schemas.openxmlformats.org/drawingml/2006/main">
          <a:off x="1468956" y="3228973"/>
          <a:ext cx="883722" cy="2571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整体完成率：</a:t>
          </a: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C775B09-1837-480B-9E8C-6596407759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981CB6C-92EC-4CA5-8C6B-A7F541DA89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Main brand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05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0.8544</cdr:y>
    </cdr:from>
    <cdr:to>
      <cdr:x>0.94805</cdr:x>
      <cdr:y>0.98626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0013" y="2962275"/>
          <a:ext cx="2333625" cy="457200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0.03896</cdr:x>
      <cdr:y>0.84615</cdr:y>
    </cdr:from>
    <cdr:to>
      <cdr:x>0.72222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106875" y="3014282"/>
          <a:ext cx="1874324" cy="5480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苹果、华为、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OPPO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为前三大品牌产品，占总体业绩总额的：</a:t>
          </a:r>
        </a:p>
      </cdr:txBody>
    </cdr:sp>
  </cdr:relSizeAnchor>
  <cdr:relSizeAnchor xmlns:cdr="http://schemas.openxmlformats.org/drawingml/2006/chartDrawing">
    <cdr:from>
      <cdr:x>0.69573</cdr:x>
      <cdr:y>0.87912</cdr:y>
    </cdr:from>
    <cdr:to>
      <cdr:x>0.96289</cdr:x>
      <cdr:y>0.95879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1785937" y="3048000"/>
          <a:ext cx="685799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56.3%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0.03525</cdr:x>
      <cdr:y>0.11538</cdr:y>
    </cdr:from>
    <cdr:to>
      <cdr:x>0.54731</cdr:x>
      <cdr:y>0.19231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90488" y="400050"/>
          <a:ext cx="1314450" cy="2667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000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Main brand</a:t>
          </a:r>
          <a:endParaRPr lang="zh-CN" altLang="en-US" sz="1000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0.78929</cdr:x>
      <cdr:y>0.04396</cdr:y>
    </cdr:from>
    <cdr:to>
      <cdr:x>1</cdr:x>
      <cdr:y>0.16484</cdr:y>
    </cdr:to>
    <cdr:sp macro="" textlink="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E93AB13A-BF1F-4E66-84FD-E414A94E6539}"/>
            </a:ext>
          </a:extLst>
        </cdr:cNvPr>
        <cdr:cNvSpPr txBox="1"/>
      </cdr:nvSpPr>
      <cdr:spPr>
        <a:xfrm xmlns:a="http://schemas.openxmlformats.org/drawingml/2006/main">
          <a:off x="2176463" y="152414"/>
          <a:ext cx="581024" cy="41910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05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0.7588</cdr:x>
      <cdr:y>0.0522</cdr:y>
    </cdr:from>
    <cdr:to>
      <cdr:x>0.80703</cdr:x>
      <cdr:y>0.15385</cdr:y>
    </cdr:to>
    <cdr:cxnSp macro="">
      <cdr:nvCxnSpPr>
        <cdr:cNvPr id="5" name="直接连接符 4">
          <a:extLst xmlns:a="http://schemas.openxmlformats.org/drawingml/2006/main">
            <a:ext uri="{FF2B5EF4-FFF2-40B4-BE49-F238E27FC236}">
              <a16:creationId xmlns:a16="http://schemas.microsoft.com/office/drawing/2014/main" id="{C50828A6-1E80-478D-8442-E02EC14B0D8A}"/>
            </a:ext>
          </a:extLst>
        </cdr:cNvPr>
        <cdr:cNvCxnSpPr/>
      </cdr:nvCxnSpPr>
      <cdr:spPr>
        <a:xfrm xmlns:a="http://schemas.openxmlformats.org/drawingml/2006/main">
          <a:off x="2092389" y="180983"/>
          <a:ext cx="132993" cy="35243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0.03896</cdr:x>
      <cdr:y>0.8544</cdr:y>
    </cdr:from>
    <cdr:to>
      <cdr:x>0.94805</cdr:x>
      <cdr:y>0.98626</cdr:y>
    </cdr:to>
    <cdr:sp macro="" textlink="">
      <cdr:nvSpPr>
        <cdr:cNvPr id="7" name="文本框 6">
          <a:extLst xmlns:a="http://schemas.openxmlformats.org/drawingml/2006/main">
            <a:ext uri="{FF2B5EF4-FFF2-40B4-BE49-F238E27FC236}">
              <a16:creationId xmlns:a16="http://schemas.microsoft.com/office/drawing/2014/main" id="{42533E09-9F3D-47EB-9F0A-44F5817E0EF6}"/>
            </a:ext>
          </a:extLst>
        </cdr:cNvPr>
        <cdr:cNvSpPr txBox="1"/>
      </cdr:nvSpPr>
      <cdr:spPr>
        <a:xfrm xmlns:a="http://schemas.openxmlformats.org/drawingml/2006/main">
          <a:off x="100013" y="2962275"/>
          <a:ext cx="2333625" cy="457200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0.03896</cdr:x>
      <cdr:y>0.84615</cdr:y>
    </cdr:from>
    <cdr:to>
      <cdr:x>0.72222</cdr:x>
      <cdr:y>1</cdr:y>
    </cdr:to>
    <cdr:sp macro="" textlink="">
      <cdr:nvSpPr>
        <cdr:cNvPr id="8" name="文本框 7">
          <a:extLst xmlns:a="http://schemas.openxmlformats.org/drawingml/2006/main">
            <a:ext uri="{FF2B5EF4-FFF2-40B4-BE49-F238E27FC236}">
              <a16:creationId xmlns:a16="http://schemas.microsoft.com/office/drawing/2014/main" id="{C853C8E2-328C-4737-93B9-DBCDA7527C33}"/>
            </a:ext>
          </a:extLst>
        </cdr:cNvPr>
        <cdr:cNvSpPr txBox="1"/>
      </cdr:nvSpPr>
      <cdr:spPr>
        <a:xfrm xmlns:a="http://schemas.openxmlformats.org/drawingml/2006/main">
          <a:off x="106875" y="3014282"/>
          <a:ext cx="1874324" cy="54806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苹果、华为、</a:t>
          </a:r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OPPO</a:t>
          </a:r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为前三大品牌产品，占总体业绩总额的：</a:t>
          </a:r>
        </a:p>
      </cdr:txBody>
    </cdr:sp>
  </cdr:relSizeAnchor>
  <cdr:relSizeAnchor xmlns:cdr="http://schemas.openxmlformats.org/drawingml/2006/chartDrawing">
    <cdr:from>
      <cdr:x>0.69573</cdr:x>
      <cdr:y>0.87912</cdr:y>
    </cdr:from>
    <cdr:to>
      <cdr:x>0.96289</cdr:x>
      <cdr:y>0.95879</cdr:y>
    </cdr:to>
    <cdr:sp macro="" textlink="">
      <cdr:nvSpPr>
        <cdr:cNvPr id="9" name="文本框 8">
          <a:extLst xmlns:a="http://schemas.openxmlformats.org/drawingml/2006/main">
            <a:ext uri="{FF2B5EF4-FFF2-40B4-BE49-F238E27FC236}">
              <a16:creationId xmlns:a16="http://schemas.microsoft.com/office/drawing/2014/main" id="{90C078ED-E0D6-42E1-BED4-20BA7B207C1F}"/>
            </a:ext>
          </a:extLst>
        </cdr:cNvPr>
        <cdr:cNvSpPr txBox="1"/>
      </cdr:nvSpPr>
      <cdr:spPr>
        <a:xfrm xmlns:a="http://schemas.openxmlformats.org/drawingml/2006/main">
          <a:off x="1785937" y="3048000"/>
          <a:ext cx="685799" cy="2762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1200" b="1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56.3%</a:t>
          </a:r>
          <a:endParaRPr lang="zh-CN" altLang="en-US" sz="12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1</xdr:row>
      <xdr:rowOff>0</xdr:rowOff>
    </xdr:from>
    <xdr:to>
      <xdr:col>8</xdr:col>
      <xdr:colOff>1</xdr:colOff>
      <xdr:row>19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24AE2AB-1349-4B9A-B70F-B969969E3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</xdr:colOff>
      <xdr:row>1</xdr:row>
      <xdr:rowOff>0</xdr:rowOff>
    </xdr:from>
    <xdr:to>
      <xdr:col>17</xdr:col>
      <xdr:colOff>1</xdr:colOff>
      <xdr:row>19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6C12A15-C3A9-487B-BB95-731FF8A4C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0.04061</cdr:x>
      <cdr:y>0.85779</cdr:y>
    </cdr:from>
    <cdr:to>
      <cdr:x>0.49502</cdr:x>
      <cdr:y>0.97772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A3E380C0-334F-4C48-843A-5511C915E9FC}"/>
            </a:ext>
          </a:extLst>
        </cdr:cNvPr>
        <cdr:cNvSpPr txBox="1"/>
      </cdr:nvSpPr>
      <cdr:spPr>
        <a:xfrm xmlns:a="http://schemas.openxmlformats.org/drawingml/2006/main">
          <a:off x="107926" y="2974055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0.0379</cdr:x>
      <cdr:y>0.10164</cdr:y>
    </cdr:from>
    <cdr:to>
      <cdr:x>0.83154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00717" y="352396"/>
          <a:ext cx="2109081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Completion rate of sales performance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0.32053</cdr:x>
      <cdr:y>0.40934</cdr:y>
    </cdr:from>
    <cdr:to>
      <cdr:x>0.6595</cdr:x>
      <cdr:y>0.57692</cdr:y>
    </cdr:to>
    <cdr:sp macro="" textlink="'6-业绩完成率'!$B$3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FB1DA63-58F5-4A7F-93DF-B32DFDEA2DEE}"/>
            </a:ext>
          </a:extLst>
        </cdr:cNvPr>
        <cdr:cNvSpPr txBox="1"/>
      </cdr:nvSpPr>
      <cdr:spPr>
        <a:xfrm xmlns:a="http://schemas.openxmlformats.org/drawingml/2006/main">
          <a:off x="851800" y="1419223"/>
          <a:ext cx="900799" cy="581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C36475E3-669D-47D9-AD39-0CA85DA935B6}" type="TxLink">
            <a:rPr lang="en-US" altLang="en-US" sz="2800" b="0" i="0" u="none" strike="noStrike">
              <a:solidFill>
                <a:schemeClr val="bg1"/>
              </a:solidFill>
              <a:latin typeface="微软雅黑"/>
              <a:ea typeface="微软雅黑"/>
              <a:cs typeface="Arial" panose="020B0604020202020204" pitchFamily="34" charset="0"/>
            </a:rPr>
            <a:pPr algn="ctr"/>
            <a:t>82%</a:t>
          </a:fld>
          <a:endParaRPr lang="zh-CN" altLang="en-US" sz="23900" b="1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0.78249</cdr:x>
      <cdr:y>0.03388</cdr:y>
    </cdr:from>
    <cdr:to>
      <cdr:x>1</cdr:x>
      <cdr:y>0.15808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079454" y="11747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06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0.75102</cdr:x>
      <cdr:y>0.04235</cdr:y>
    </cdr:from>
    <cdr:to>
      <cdr:x>0.80081</cdr:x>
      <cdr:y>0.14679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1995814" y="14682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0.51015</cdr:x>
      <cdr:y>0.86054</cdr:y>
    </cdr:from>
    <cdr:to>
      <cdr:x>0.96456</cdr:x>
      <cdr:y>0.98047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A28D2923-776B-4956-A3E0-22C50842BA0A}"/>
            </a:ext>
          </a:extLst>
        </cdr:cNvPr>
        <cdr:cNvSpPr txBox="1"/>
      </cdr:nvSpPr>
      <cdr:spPr>
        <a:xfrm xmlns:a="http://schemas.openxmlformats.org/drawingml/2006/main">
          <a:off x="1355701" y="298358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0.01195</cdr:x>
      <cdr:y>0.85136</cdr:y>
    </cdr:from>
    <cdr:to>
      <cdr:x>0.34449</cdr:x>
      <cdr:y>0.99971</cdr:y>
    </cdr:to>
    <cdr:sp macro="" textlink="">
      <cdr:nvSpPr>
        <cdr:cNvPr id="14" name="文本框 2">
          <a:extLst xmlns:a="http://schemas.openxmlformats.org/drawingml/2006/main">
            <a:ext uri="{FF2B5EF4-FFF2-40B4-BE49-F238E27FC236}">
              <a16:creationId xmlns:a16="http://schemas.microsoft.com/office/drawing/2014/main" id="{7E0A15D5-1D4C-48A0-BB30-48221518FF11}"/>
            </a:ext>
          </a:extLst>
        </cdr:cNvPr>
        <cdr:cNvSpPr txBox="1"/>
      </cdr:nvSpPr>
      <cdr:spPr>
        <a:xfrm xmlns:a="http://schemas.openxmlformats.org/drawingml/2006/main">
          <a:off x="31750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0.25978</cdr:x>
      <cdr:y>0.8562</cdr:y>
    </cdr:from>
    <cdr:to>
      <cdr:x>0.48069</cdr:x>
      <cdr:y>0.96428</cdr:y>
    </cdr:to>
    <cdr:sp macro="" textlink="">
      <cdr:nvSpPr>
        <cdr:cNvPr id="15" name="文本框 3">
          <a:extLst xmlns:a="http://schemas.openxmlformats.org/drawingml/2006/main">
            <a:ext uri="{FF2B5EF4-FFF2-40B4-BE49-F238E27FC236}">
              <a16:creationId xmlns:a16="http://schemas.microsoft.com/office/drawing/2014/main" id="{DAD36B8A-114A-4735-B60D-839B9E34C183}"/>
            </a:ext>
          </a:extLst>
        </cdr:cNvPr>
        <cdr:cNvSpPr txBox="1"/>
      </cdr:nvSpPr>
      <cdr:spPr>
        <a:xfrm xmlns:a="http://schemas.openxmlformats.org/drawingml/2006/main">
          <a:off x="690365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0.61105</cdr:x>
      <cdr:y>0.89192</cdr:y>
    </cdr:from>
    <cdr:to>
      <cdr:x>0.97531</cdr:x>
      <cdr:y>1</cdr:y>
    </cdr:to>
    <cdr:sp macro="" textlink="">
      <cdr:nvSpPr>
        <cdr:cNvPr id="16" name="文本框 4">
          <a:extLst xmlns:a="http://schemas.openxmlformats.org/drawingml/2006/main">
            <a:ext uri="{FF2B5EF4-FFF2-40B4-BE49-F238E27FC236}">
              <a16:creationId xmlns:a16="http://schemas.microsoft.com/office/drawing/2014/main" id="{E5E331D9-5252-4402-8177-5EC38DA4470E}"/>
            </a:ext>
          </a:extLst>
        </cdr:cNvPr>
        <cdr:cNvSpPr txBox="1"/>
      </cdr:nvSpPr>
      <cdr:spPr>
        <a:xfrm xmlns:a="http://schemas.openxmlformats.org/drawingml/2006/main">
          <a:off x="1623849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0.52449</cdr:x>
      <cdr:y>0.85136</cdr:y>
    </cdr:from>
    <cdr:to>
      <cdr:x>0.85704</cdr:x>
      <cdr:y>0.99971</cdr:y>
    </cdr:to>
    <cdr:sp macro="" textlink="">
      <cdr:nvSpPr>
        <cdr:cNvPr id="17" name="文本框 5">
          <a:extLst xmlns:a="http://schemas.openxmlformats.org/drawingml/2006/main">
            <a:ext uri="{FF2B5EF4-FFF2-40B4-BE49-F238E27FC236}">
              <a16:creationId xmlns:a16="http://schemas.microsoft.com/office/drawing/2014/main" id="{96B1C632-DA52-4B4B-B359-E7FCC4DFD017}"/>
            </a:ext>
          </a:extLst>
        </cdr:cNvPr>
        <cdr:cNvSpPr txBox="1"/>
      </cdr:nvSpPr>
      <cdr:spPr>
        <a:xfrm xmlns:a="http://schemas.openxmlformats.org/drawingml/2006/main">
          <a:off x="1393831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0.52449</cdr:x>
      <cdr:y>0.88278</cdr:y>
    </cdr:from>
    <cdr:to>
      <cdr:x>0.80027</cdr:x>
      <cdr:y>0.99087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0481F8B1-7310-4C9D-9A21-7A1A4E8F463C}"/>
            </a:ext>
          </a:extLst>
        </cdr:cNvPr>
        <cdr:cNvSpPr txBox="1"/>
      </cdr:nvSpPr>
      <cdr:spPr>
        <a:xfrm xmlns:a="http://schemas.openxmlformats.org/drawingml/2006/main">
          <a:off x="1393825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0.04061</cdr:x>
      <cdr:y>0.85779</cdr:y>
    </cdr:from>
    <cdr:to>
      <cdr:x>0.49502</cdr:x>
      <cdr:y>0.97772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A3E380C0-334F-4C48-843A-5511C915E9FC}"/>
            </a:ext>
          </a:extLst>
        </cdr:cNvPr>
        <cdr:cNvSpPr txBox="1"/>
      </cdr:nvSpPr>
      <cdr:spPr>
        <a:xfrm xmlns:a="http://schemas.openxmlformats.org/drawingml/2006/main">
          <a:off x="107926" y="2974055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0.0379</cdr:x>
      <cdr:y>0.10164</cdr:y>
    </cdr:from>
    <cdr:to>
      <cdr:x>0.83154</cdr:x>
      <cdr:y>0.17857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00717" y="352396"/>
          <a:ext cx="2109081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Completion rate of sales performance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0.32053</cdr:x>
      <cdr:y>0.40934</cdr:y>
    </cdr:from>
    <cdr:to>
      <cdr:x>0.6595</cdr:x>
      <cdr:y>0.57692</cdr:y>
    </cdr:to>
    <cdr:sp macro="" textlink="'6-业绩完成率'!$B$3">
      <cdr:nvSpPr>
        <cdr:cNvPr id="3" name="文本框 2">
          <a:extLst xmlns:a="http://schemas.openxmlformats.org/drawingml/2006/main">
            <a:ext uri="{FF2B5EF4-FFF2-40B4-BE49-F238E27FC236}">
              <a16:creationId xmlns:a16="http://schemas.microsoft.com/office/drawing/2014/main" id="{AFB1DA63-58F5-4A7F-93DF-B32DFDEA2DEE}"/>
            </a:ext>
          </a:extLst>
        </cdr:cNvPr>
        <cdr:cNvSpPr txBox="1"/>
      </cdr:nvSpPr>
      <cdr:spPr>
        <a:xfrm xmlns:a="http://schemas.openxmlformats.org/drawingml/2006/main">
          <a:off x="851800" y="1419223"/>
          <a:ext cx="900799" cy="5810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fld id="{DA453D73-1D36-4E24-A427-283C5C6627DF}" type="TxLink">
            <a:rPr lang="en-US" altLang="en-US" sz="2400" b="0" i="0" u="none" strike="noStrike">
              <a:solidFill>
                <a:srgbClr val="FFFFFF"/>
              </a:solidFill>
              <a:latin typeface="Arial" panose="020B0604020202020204" pitchFamily="34" charset="0"/>
              <a:ea typeface="微软雅黑"/>
              <a:cs typeface="Arial" panose="020B0604020202020204" pitchFamily="34" charset="0"/>
            </a:rPr>
            <a:pPr algn="ctr"/>
            <a:t>82%</a:t>
          </a:fld>
          <a:endParaRPr lang="zh-CN" altLang="en-US" sz="32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0.78249</cdr:x>
      <cdr:y>0.03388</cdr:y>
    </cdr:from>
    <cdr:to>
      <cdr:x>1</cdr:x>
      <cdr:y>0.15808</cdr:y>
    </cdr:to>
    <cdr:sp macro="" textlink="">
      <cdr:nvSpPr>
        <cdr:cNvPr id="10" name="文本框 1">
          <a:extLst xmlns:a="http://schemas.openxmlformats.org/drawingml/2006/main">
            <a:ext uri="{FF2B5EF4-FFF2-40B4-BE49-F238E27FC236}">
              <a16:creationId xmlns:a16="http://schemas.microsoft.com/office/drawing/2014/main" id="{745AA683-0AFE-4364-B0CB-A67566467340}"/>
            </a:ext>
          </a:extLst>
        </cdr:cNvPr>
        <cdr:cNvSpPr txBox="1"/>
      </cdr:nvSpPr>
      <cdr:spPr>
        <a:xfrm xmlns:a="http://schemas.openxmlformats.org/drawingml/2006/main">
          <a:off x="2079454" y="117475"/>
          <a:ext cx="578020" cy="4306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2000" b="1">
              <a:solidFill>
                <a:srgbClr val="2EDBFF"/>
              </a:solidFill>
              <a:latin typeface="Arial" panose="020B0604020202020204" pitchFamily="34" charset="0"/>
              <a:cs typeface="Arial" panose="020B0604020202020204" pitchFamily="34" charset="0"/>
            </a:rPr>
            <a:t>06</a:t>
          </a:r>
          <a:endParaRPr lang="zh-CN" altLang="en-US" sz="2000" b="1">
            <a:solidFill>
              <a:srgbClr val="2EDBFF"/>
            </a:solidFill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0.75102</cdr:x>
      <cdr:y>0.04235</cdr:y>
    </cdr:from>
    <cdr:to>
      <cdr:x>0.80081</cdr:x>
      <cdr:y>0.14679</cdr:y>
    </cdr:to>
    <cdr:cxnSp macro="">
      <cdr:nvCxnSpPr>
        <cdr:cNvPr id="12" name="直接连接符 11">
          <a:extLst xmlns:a="http://schemas.openxmlformats.org/drawingml/2006/main">
            <a:ext uri="{FF2B5EF4-FFF2-40B4-BE49-F238E27FC236}">
              <a16:creationId xmlns:a16="http://schemas.microsoft.com/office/drawing/2014/main" id="{E505BFAD-EA37-4E3F-A005-38C035E9D14F}"/>
            </a:ext>
          </a:extLst>
        </cdr:cNvPr>
        <cdr:cNvCxnSpPr/>
      </cdr:nvCxnSpPr>
      <cdr:spPr>
        <a:xfrm xmlns:a="http://schemas.openxmlformats.org/drawingml/2006/main">
          <a:off x="1995814" y="146829"/>
          <a:ext cx="132305" cy="362113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rgbClr val="2EDBFF"/>
          </a:solidFill>
          <a:prstDash val="sysDot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0.51015</cdr:x>
      <cdr:y>0.86054</cdr:y>
    </cdr:from>
    <cdr:to>
      <cdr:x>0.96456</cdr:x>
      <cdr:y>0.98047</cdr:y>
    </cdr:to>
    <cdr:sp macro="" textlink="">
      <cdr:nvSpPr>
        <cdr:cNvPr id="13" name="文本框 1">
          <a:extLst xmlns:a="http://schemas.openxmlformats.org/drawingml/2006/main">
            <a:ext uri="{FF2B5EF4-FFF2-40B4-BE49-F238E27FC236}">
              <a16:creationId xmlns:a16="http://schemas.microsoft.com/office/drawing/2014/main" id="{A28D2923-776B-4956-A3E0-22C50842BA0A}"/>
            </a:ext>
          </a:extLst>
        </cdr:cNvPr>
        <cdr:cNvSpPr txBox="1"/>
      </cdr:nvSpPr>
      <cdr:spPr>
        <a:xfrm xmlns:a="http://schemas.openxmlformats.org/drawingml/2006/main">
          <a:off x="1355701" y="2983580"/>
          <a:ext cx="1207584" cy="415815"/>
        </a:xfrm>
        <a:prstGeom xmlns:a="http://schemas.openxmlformats.org/drawingml/2006/main" prst="rect">
          <a:avLst/>
        </a:prstGeom>
        <a:solidFill xmlns:a="http://schemas.openxmlformats.org/drawingml/2006/main">
          <a:srgbClr val="007BFF">
            <a:alpha val="10000"/>
          </a:srgbClr>
        </a:solidFill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zh-CN" altLang="en-US" sz="1100"/>
        </a:p>
      </cdr:txBody>
    </cdr:sp>
  </cdr:relSizeAnchor>
  <cdr:relSizeAnchor xmlns:cdr="http://schemas.openxmlformats.org/drawingml/2006/chartDrawing">
    <cdr:from>
      <cdr:x>0.01195</cdr:x>
      <cdr:y>0.85136</cdr:y>
    </cdr:from>
    <cdr:to>
      <cdr:x>0.34449</cdr:x>
      <cdr:y>0.99971</cdr:y>
    </cdr:to>
    <cdr:sp macro="" textlink="">
      <cdr:nvSpPr>
        <cdr:cNvPr id="14" name="文本框 2">
          <a:extLst xmlns:a="http://schemas.openxmlformats.org/drawingml/2006/main">
            <a:ext uri="{FF2B5EF4-FFF2-40B4-BE49-F238E27FC236}">
              <a16:creationId xmlns:a16="http://schemas.microsoft.com/office/drawing/2014/main" id="{7E0A15D5-1D4C-48A0-BB30-48221518FF11}"/>
            </a:ext>
          </a:extLst>
        </cdr:cNvPr>
        <cdr:cNvSpPr txBox="1"/>
      </cdr:nvSpPr>
      <cdr:spPr>
        <a:xfrm xmlns:a="http://schemas.openxmlformats.org/drawingml/2006/main">
          <a:off x="31750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成交总额</a:t>
          </a:r>
          <a:endParaRPr lang="en-US" altLang="zh-CN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（万元）</a:t>
          </a:r>
        </a:p>
      </cdr:txBody>
    </cdr:sp>
  </cdr:relSizeAnchor>
  <cdr:relSizeAnchor xmlns:cdr="http://schemas.openxmlformats.org/drawingml/2006/chartDrawing">
    <cdr:from>
      <cdr:x>0.25978</cdr:x>
      <cdr:y>0.8562</cdr:y>
    </cdr:from>
    <cdr:to>
      <cdr:x>0.48069</cdr:x>
      <cdr:y>0.96428</cdr:y>
    </cdr:to>
    <cdr:sp macro="" textlink="">
      <cdr:nvSpPr>
        <cdr:cNvPr id="15" name="文本框 3">
          <a:extLst xmlns:a="http://schemas.openxmlformats.org/drawingml/2006/main">
            <a:ext uri="{FF2B5EF4-FFF2-40B4-BE49-F238E27FC236}">
              <a16:creationId xmlns:a16="http://schemas.microsoft.com/office/drawing/2014/main" id="{DAD36B8A-114A-4735-B60D-839B9E34C183}"/>
            </a:ext>
          </a:extLst>
        </cdr:cNvPr>
        <cdr:cNvSpPr txBox="1"/>
      </cdr:nvSpPr>
      <cdr:spPr>
        <a:xfrm xmlns:a="http://schemas.openxmlformats.org/drawingml/2006/main">
          <a:off x="690365" y="2968531"/>
          <a:ext cx="587045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24C09BBE-BA89-4E5C-885F-CB1EB8E702BF}" type="TxLink">
            <a:rPr lang="en-US" altLang="en-US" sz="1800" b="0" i="0" u="none" strike="noStrike">
              <a:solidFill>
                <a:srgbClr val="FFFFFF"/>
              </a:solidFill>
              <a:latin typeface="微软雅黑"/>
              <a:ea typeface="微软雅黑"/>
              <a:cs typeface="Arial" panose="020B0604020202020204" pitchFamily="34" charset="0"/>
            </a:rPr>
            <a:pPr/>
            <a:t>144</a:t>
          </a:fld>
          <a:endParaRPr lang="zh-CN" altLang="en-US" sz="5400" b="1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0.61105</cdr:x>
      <cdr:y>0.89192</cdr:y>
    </cdr:from>
    <cdr:to>
      <cdr:x>0.97531</cdr:x>
      <cdr:y>1</cdr:y>
    </cdr:to>
    <cdr:sp macro="" textlink="">
      <cdr:nvSpPr>
        <cdr:cNvPr id="16" name="文本框 4">
          <a:extLst xmlns:a="http://schemas.openxmlformats.org/drawingml/2006/main">
            <a:ext uri="{FF2B5EF4-FFF2-40B4-BE49-F238E27FC236}">
              <a16:creationId xmlns:a16="http://schemas.microsoft.com/office/drawing/2014/main" id="{E5E331D9-5252-4402-8177-5EC38DA4470E}"/>
            </a:ext>
          </a:extLst>
        </cdr:cNvPr>
        <cdr:cNvSpPr txBox="1"/>
      </cdr:nvSpPr>
      <cdr:spPr>
        <a:xfrm xmlns:a="http://schemas.openxmlformats.org/drawingml/2006/main">
          <a:off x="1623849" y="3092362"/>
          <a:ext cx="968020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200" b="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28.37%</a:t>
          </a:r>
          <a:endParaRPr lang="zh-CN" altLang="en-US" sz="1200" b="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0.52449</cdr:x>
      <cdr:y>0.85136</cdr:y>
    </cdr:from>
    <cdr:to>
      <cdr:x>0.85704</cdr:x>
      <cdr:y>0.99971</cdr:y>
    </cdr:to>
    <cdr:sp macro="" textlink="">
      <cdr:nvSpPr>
        <cdr:cNvPr id="17" name="文本框 5">
          <a:extLst xmlns:a="http://schemas.openxmlformats.org/drawingml/2006/main">
            <a:ext uri="{FF2B5EF4-FFF2-40B4-BE49-F238E27FC236}">
              <a16:creationId xmlns:a16="http://schemas.microsoft.com/office/drawing/2014/main" id="{96B1C632-DA52-4B4B-B359-E7FCC4DFD017}"/>
            </a:ext>
          </a:extLst>
        </cdr:cNvPr>
        <cdr:cNvSpPr txBox="1"/>
      </cdr:nvSpPr>
      <cdr:spPr>
        <a:xfrm xmlns:a="http://schemas.openxmlformats.org/drawingml/2006/main">
          <a:off x="1393831" y="2951746"/>
          <a:ext cx="883722" cy="5143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zh-CN" altLang="en-US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同比增长</a:t>
          </a:r>
        </a:p>
      </cdr:txBody>
    </cdr:sp>
  </cdr:relSizeAnchor>
  <cdr:relSizeAnchor xmlns:cdr="http://schemas.openxmlformats.org/drawingml/2006/chartDrawing">
    <cdr:from>
      <cdr:x>0.52449</cdr:x>
      <cdr:y>0.88278</cdr:y>
    </cdr:from>
    <cdr:to>
      <cdr:x>0.80027</cdr:x>
      <cdr:y>0.99087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0481F8B1-7310-4C9D-9A21-7A1A4E8F463C}"/>
            </a:ext>
          </a:extLst>
        </cdr:cNvPr>
        <cdr:cNvSpPr txBox="1"/>
      </cdr:nvSpPr>
      <cdr:spPr>
        <a:xfrm xmlns:a="http://schemas.openxmlformats.org/drawingml/2006/main">
          <a:off x="1393825" y="3060700"/>
          <a:ext cx="732873" cy="37473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altLang="zh-CN" sz="1400" b="1">
              <a:solidFill>
                <a:srgbClr val="FF4E00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+</a:t>
          </a:r>
          <a:endParaRPr lang="zh-CN" altLang="en-US" sz="1400" b="1">
            <a:solidFill>
              <a:srgbClr val="FF4E00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1</xdr:rowOff>
    </xdr:from>
    <xdr:to>
      <xdr:col>13</xdr:col>
      <xdr:colOff>0</xdr:colOff>
      <xdr:row>16</xdr:row>
      <xdr:rowOff>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61B8F85-3659-4A5D-807D-B46B86650C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685799</xdr:colOff>
      <xdr:row>21</xdr:row>
      <xdr:rowOff>1</xdr:rowOff>
    </xdr:from>
    <xdr:to>
      <xdr:col>13</xdr:col>
      <xdr:colOff>0</xdr:colOff>
      <xdr:row>36</xdr:row>
      <xdr:rowOff>1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41BBEF8-3637-4127-8D35-7CA7156650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1397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1397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13</xdr:col>
      <xdr:colOff>1</xdr:colOff>
      <xdr:row>16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4409F72C-7B7F-422D-9058-012164AA0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0.02943</cdr:x>
      <cdr:y>0.0879</cdr:y>
    </cdr:from>
    <cdr:to>
      <cdr:x>0.54149</cdr:x>
      <cdr:y>0.16483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4C6A32E3-0690-4A68-BC12-793E095671E3}"/>
            </a:ext>
          </a:extLst>
        </cdr:cNvPr>
        <cdr:cNvSpPr txBox="1"/>
      </cdr:nvSpPr>
      <cdr:spPr>
        <a:xfrm xmlns:a="http://schemas.openxmlformats.org/drawingml/2006/main">
          <a:off x="165364" y="304771"/>
          <a:ext cx="2877649" cy="2667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altLang="zh-CN" sz="800">
              <a:solidFill>
                <a:srgbClr val="2EDBFF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Arial" panose="020B0604020202020204" pitchFamily="34" charset="0"/>
            </a:rPr>
            <a:t>Marketing of new products</a:t>
          </a:r>
          <a:endParaRPr lang="zh-CN" altLang="en-US" sz="800">
            <a:solidFill>
              <a:srgbClr val="2EDBFF"/>
            </a:solidFill>
            <a:latin typeface="微软雅黑" panose="020B0503020204020204" pitchFamily="34" charset="-122"/>
            <a:ea typeface="微软雅黑" panose="020B0503020204020204" pitchFamily="34" charset="-122"/>
            <a:cs typeface="Arial" panose="020B060402020202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71BF3-A345-4B0D-B5F0-E24702DA70E8}">
  <sheetPr codeName="Sheet3"/>
  <dimension ref="A1:R13"/>
  <sheetViews>
    <sheetView showGridLines="0" zoomScaleNormal="100" workbookViewId="0">
      <selection activeCell="I7" sqref="I7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46</v>
      </c>
      <c r="B1" s="17"/>
      <c r="C1" s="5"/>
    </row>
    <row r="2" spans="1:3">
      <c r="A2" s="10" t="s">
        <v>0</v>
      </c>
      <c r="B2" s="10" t="s">
        <v>17</v>
      </c>
      <c r="C2" s="5"/>
    </row>
    <row r="3" spans="1:3">
      <c r="A3" s="11" t="s">
        <v>31</v>
      </c>
      <c r="B3" s="11">
        <v>29</v>
      </c>
      <c r="C3" s="5"/>
    </row>
    <row r="4" spans="1:3">
      <c r="A4" s="11" t="s">
        <v>33</v>
      </c>
      <c r="B4" s="11">
        <v>27</v>
      </c>
      <c r="C4" s="5"/>
    </row>
    <row r="5" spans="1:3">
      <c r="A5" s="11" t="s">
        <v>37</v>
      </c>
      <c r="B5" s="11">
        <v>23</v>
      </c>
      <c r="C5" s="5"/>
    </row>
    <row r="6" spans="1:3">
      <c r="A6" s="11" t="s">
        <v>32</v>
      </c>
      <c r="B6" s="11">
        <v>20</v>
      </c>
      <c r="C6" s="5"/>
    </row>
    <row r="7" spans="1:3">
      <c r="A7" s="11" t="s">
        <v>34</v>
      </c>
      <c r="B7" s="11">
        <v>18</v>
      </c>
      <c r="C7" s="5"/>
    </row>
    <row r="8" spans="1:3">
      <c r="A8" s="11" t="s">
        <v>38</v>
      </c>
      <c r="B8" s="11">
        <v>14</v>
      </c>
      <c r="C8" s="5"/>
    </row>
    <row r="9" spans="1:3">
      <c r="A9" s="11" t="s">
        <v>35</v>
      </c>
      <c r="B9" s="11">
        <v>11</v>
      </c>
      <c r="C9" s="5"/>
    </row>
    <row r="10" spans="1:3">
      <c r="A10" s="11" t="s">
        <v>36</v>
      </c>
      <c r="B10" s="11">
        <v>2</v>
      </c>
    </row>
    <row r="11" spans="1:3">
      <c r="A11" s="11" t="s">
        <v>55</v>
      </c>
      <c r="B11" s="11">
        <f>SUM(B3:B10)</f>
        <v>144</v>
      </c>
    </row>
    <row r="12" spans="1:3">
      <c r="A12" s="11" t="s">
        <v>56</v>
      </c>
      <c r="B12" s="11">
        <v>118.65</v>
      </c>
    </row>
    <row r="13" spans="1:3">
      <c r="A13" s="11" t="s">
        <v>57</v>
      </c>
      <c r="B13" s="16">
        <f>B11/B12-1</f>
        <v>0.21365360303413405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59C3-5C07-4208-B7E7-17B4973523D9}">
  <dimension ref="A1:R14"/>
  <sheetViews>
    <sheetView showGridLines="0" topLeftCell="B1" workbookViewId="0">
      <selection activeCell="M13" sqref="M13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8" width="9" style="1"/>
    <col min="9" max="9" width="9" style="1" customWidth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47</v>
      </c>
      <c r="B1" s="17"/>
      <c r="C1" s="5"/>
    </row>
    <row r="2" spans="1:3">
      <c r="A2" s="10" t="s">
        <v>16</v>
      </c>
      <c r="B2" s="10" t="s">
        <v>17</v>
      </c>
      <c r="C2" s="5"/>
    </row>
    <row r="3" spans="1:3">
      <c r="A3" s="11" t="s">
        <v>1</v>
      </c>
      <c r="B3" s="11">
        <v>5</v>
      </c>
      <c r="C3" s="5"/>
    </row>
    <row r="4" spans="1:3">
      <c r="A4" s="11" t="s">
        <v>2</v>
      </c>
      <c r="B4" s="11">
        <v>1</v>
      </c>
      <c r="C4" s="5"/>
    </row>
    <row r="5" spans="1:3">
      <c r="A5" s="11" t="s">
        <v>3</v>
      </c>
      <c r="B5" s="11">
        <v>6</v>
      </c>
      <c r="C5" s="5"/>
    </row>
    <row r="6" spans="1:3">
      <c r="A6" s="11" t="s">
        <v>4</v>
      </c>
      <c r="B6" s="11">
        <v>8</v>
      </c>
      <c r="C6" s="5"/>
    </row>
    <row r="7" spans="1:3">
      <c r="A7" s="11" t="s">
        <v>5</v>
      </c>
      <c r="B7" s="11">
        <v>12</v>
      </c>
      <c r="C7" s="5"/>
    </row>
    <row r="8" spans="1:3">
      <c r="A8" s="11" t="s">
        <v>6</v>
      </c>
      <c r="B8" s="11">
        <v>19</v>
      </c>
      <c r="C8" s="5"/>
    </row>
    <row r="9" spans="1:3">
      <c r="A9" s="11" t="s">
        <v>7</v>
      </c>
      <c r="B9" s="11">
        <v>18</v>
      </c>
      <c r="C9" s="5"/>
    </row>
    <row r="10" spans="1:3">
      <c r="A10" s="11" t="s">
        <v>8</v>
      </c>
      <c r="B10" s="11">
        <v>17</v>
      </c>
      <c r="C10" s="5"/>
    </row>
    <row r="11" spans="1:3">
      <c r="A11" s="11" t="s">
        <v>9</v>
      </c>
      <c r="B11" s="11">
        <v>11</v>
      </c>
      <c r="C11" s="5"/>
    </row>
    <row r="12" spans="1:3">
      <c r="A12" s="11" t="s">
        <v>10</v>
      </c>
      <c r="B12" s="11">
        <v>13</v>
      </c>
      <c r="C12" s="5"/>
    </row>
    <row r="13" spans="1:3">
      <c r="A13" s="11" t="s">
        <v>11</v>
      </c>
      <c r="B13" s="11">
        <v>19</v>
      </c>
      <c r="C13" s="5"/>
    </row>
    <row r="14" spans="1:3">
      <c r="A14" s="11" t="s">
        <v>12</v>
      </c>
      <c r="B14" s="11">
        <v>15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F23B-30E2-44EA-99A4-895CFCD45B3B}">
  <sheetPr codeName="Sheet8"/>
  <dimension ref="A1:R13"/>
  <sheetViews>
    <sheetView showGridLines="0" workbookViewId="0">
      <selection activeCell="K7" sqref="K7"/>
    </sheetView>
  </sheetViews>
  <sheetFormatPr defaultRowHeight="16.5"/>
  <cols>
    <col min="1" max="3" width="12.625" style="3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52</v>
      </c>
      <c r="B1" s="17"/>
      <c r="C1" s="4"/>
    </row>
    <row r="2" spans="1:3">
      <c r="A2" s="10" t="s">
        <v>44</v>
      </c>
      <c r="B2" s="10" t="s">
        <v>14</v>
      </c>
      <c r="C2" s="7"/>
    </row>
    <row r="3" spans="1:3">
      <c r="A3" s="11" t="s">
        <v>19</v>
      </c>
      <c r="B3" s="12">
        <v>0.17</v>
      </c>
      <c r="C3" s="4"/>
    </row>
    <row r="4" spans="1:3">
      <c r="A4" s="11" t="s">
        <v>20</v>
      </c>
      <c r="B4" s="12">
        <v>0.3</v>
      </c>
      <c r="C4" s="4"/>
    </row>
    <row r="5" spans="1:3">
      <c r="A5" s="11" t="s">
        <v>21</v>
      </c>
      <c r="B5" s="12">
        <v>0.25</v>
      </c>
      <c r="C5" s="4"/>
    </row>
    <row r="6" spans="1:3">
      <c r="A6" s="11" t="s">
        <v>22</v>
      </c>
      <c r="B6" s="12">
        <v>7.0000000000000007E-2</v>
      </c>
      <c r="C6" s="4"/>
    </row>
    <row r="7" spans="1:3">
      <c r="A7" s="11" t="s">
        <v>23</v>
      </c>
      <c r="B7" s="12">
        <v>0.21</v>
      </c>
      <c r="C7" s="4"/>
    </row>
    <row r="8" spans="1:3">
      <c r="A8" s="4"/>
      <c r="B8" s="4"/>
      <c r="C8" s="4"/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</sheetData>
  <mergeCells count="1">
    <mergeCell ref="A1:B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E7D3-95D3-498E-8682-E0BDF1332738}">
  <sheetPr codeName="Sheet2"/>
  <dimension ref="A1:R11"/>
  <sheetViews>
    <sheetView showGridLines="0" tabSelected="1" workbookViewId="0">
      <selection activeCell="B14" sqref="B14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58</v>
      </c>
      <c r="B1" s="17"/>
      <c r="C1" s="17"/>
    </row>
    <row r="2" spans="1:3">
      <c r="A2" s="15" t="s">
        <v>59</v>
      </c>
      <c r="B2" s="15" t="s">
        <v>60</v>
      </c>
      <c r="C2" s="15" t="s">
        <v>61</v>
      </c>
    </row>
    <row r="3" spans="1:3">
      <c r="A3" s="11" t="s">
        <v>62</v>
      </c>
      <c r="B3" s="11">
        <v>30</v>
      </c>
      <c r="C3" s="11">
        <v>30</v>
      </c>
    </row>
    <row r="4" spans="1:3">
      <c r="A4" s="11" t="s">
        <v>63</v>
      </c>
      <c r="B4" s="11">
        <v>27</v>
      </c>
      <c r="C4" s="11">
        <v>30</v>
      </c>
    </row>
    <row r="5" spans="1:3">
      <c r="A5" s="11" t="s">
        <v>64</v>
      </c>
      <c r="B5" s="11">
        <v>23</v>
      </c>
      <c r="C5" s="11">
        <v>25</v>
      </c>
    </row>
    <row r="6" spans="1:3">
      <c r="A6" s="11" t="s">
        <v>65</v>
      </c>
      <c r="B6" s="11">
        <v>20</v>
      </c>
      <c r="C6" s="11">
        <v>25</v>
      </c>
    </row>
    <row r="7" spans="1:3">
      <c r="A7" s="11" t="s">
        <v>66</v>
      </c>
      <c r="B7" s="11">
        <v>18</v>
      </c>
      <c r="C7" s="11">
        <v>25</v>
      </c>
    </row>
    <row r="8" spans="1:3">
      <c r="A8" s="11" t="s">
        <v>67</v>
      </c>
      <c r="B8" s="11">
        <v>14</v>
      </c>
      <c r="C8" s="11">
        <v>20</v>
      </c>
    </row>
    <row r="9" spans="1:3">
      <c r="A9" s="11" t="s">
        <v>35</v>
      </c>
      <c r="B9" s="11">
        <v>10</v>
      </c>
      <c r="C9" s="11">
        <v>15</v>
      </c>
    </row>
    <row r="10" spans="1:3">
      <c r="A10" s="11" t="s">
        <v>68</v>
      </c>
      <c r="B10" s="11">
        <v>2</v>
      </c>
      <c r="C10" s="11">
        <v>5</v>
      </c>
    </row>
    <row r="11" spans="1:3">
      <c r="A11" s="11" t="s">
        <v>69</v>
      </c>
      <c r="B11" s="16">
        <f>SUM(B3:B10)/SUM(C3:C10)</f>
        <v>0.82285714285714284</v>
      </c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13A9-66FE-473C-96CC-63FECBB6993A}">
  <sheetPr codeName="Sheet4"/>
  <dimension ref="A1:R14"/>
  <sheetViews>
    <sheetView showGridLines="0" workbookViewId="0">
      <selection activeCell="K4" sqref="K4"/>
    </sheetView>
  </sheetViews>
  <sheetFormatPr defaultRowHeight="16.5"/>
  <cols>
    <col min="1" max="2" width="12.625" style="3" customWidth="1"/>
    <col min="3" max="3" width="12.625" style="6" customWidth="1"/>
    <col min="4" max="4" width="12.625" style="1" customWidth="1"/>
    <col min="5" max="9" width="9" style="1"/>
    <col min="10" max="12" width="0.75" style="2" customWidth="1"/>
    <col min="13" max="13" width="12.625" style="1" customWidth="1"/>
    <col min="14" max="18" width="9" style="1"/>
    <col min="19" max="16384" width="9" style="2"/>
  </cols>
  <sheetData>
    <row r="1" spans="1:3" ht="27" customHeight="1">
      <c r="A1" s="17" t="s">
        <v>48</v>
      </c>
      <c r="B1" s="17"/>
      <c r="C1" s="5"/>
    </row>
    <row r="2" spans="1:3">
      <c r="A2" s="10" t="s">
        <v>45</v>
      </c>
      <c r="B2" s="10" t="s">
        <v>17</v>
      </c>
      <c r="C2" s="5"/>
    </row>
    <row r="3" spans="1:3">
      <c r="A3" s="11" t="s">
        <v>24</v>
      </c>
      <c r="B3" s="11">
        <v>28</v>
      </c>
      <c r="C3" s="5"/>
    </row>
    <row r="4" spans="1:3">
      <c r="A4" s="11" t="s">
        <v>25</v>
      </c>
      <c r="B4" s="11">
        <v>27</v>
      </c>
      <c r="C4" s="5"/>
    </row>
    <row r="5" spans="1:3">
      <c r="A5" s="11" t="s">
        <v>26</v>
      </c>
      <c r="B5" s="11">
        <v>26</v>
      </c>
      <c r="C5" s="5"/>
    </row>
    <row r="6" spans="1:3">
      <c r="A6" s="11" t="s">
        <v>30</v>
      </c>
      <c r="B6" s="11">
        <v>15</v>
      </c>
      <c r="C6" s="5"/>
    </row>
    <row r="7" spans="1:3">
      <c r="A7" s="11" t="s">
        <v>27</v>
      </c>
      <c r="B7" s="11">
        <v>12</v>
      </c>
      <c r="C7" s="5"/>
    </row>
    <row r="8" spans="1:3">
      <c r="A8" s="11" t="s">
        <v>28</v>
      </c>
      <c r="B8" s="11">
        <v>11</v>
      </c>
      <c r="C8" s="5"/>
    </row>
    <row r="9" spans="1:3">
      <c r="A9" s="11" t="s">
        <v>29</v>
      </c>
      <c r="B9" s="11">
        <v>11</v>
      </c>
      <c r="C9" s="5"/>
    </row>
    <row r="10" spans="1:3">
      <c r="A10" s="11" t="s">
        <v>41</v>
      </c>
      <c r="B10" s="11">
        <v>7</v>
      </c>
    </row>
    <row r="11" spans="1:3">
      <c r="A11" s="11" t="s">
        <v>40</v>
      </c>
      <c r="B11" s="11">
        <v>5</v>
      </c>
    </row>
    <row r="12" spans="1:3">
      <c r="A12" s="11" t="s">
        <v>39</v>
      </c>
      <c r="B12" s="11">
        <v>2</v>
      </c>
    </row>
    <row r="13" spans="1:3">
      <c r="A13" s="6"/>
      <c r="B13" s="6"/>
    </row>
    <row r="14" spans="1:3">
      <c r="B14" s="8">
        <f>SUM(B3:B5)/SUM(B3:B13)</f>
        <v>0.5625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verticalDpi="18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EE1A-5B0D-4BDC-9CA4-A3470DCF80F9}">
  <sheetPr codeName="Sheet6"/>
  <dimension ref="A1:R20"/>
  <sheetViews>
    <sheetView showGridLines="0" topLeftCell="B1" workbookViewId="0">
      <selection activeCell="J8" sqref="J8"/>
    </sheetView>
  </sheetViews>
  <sheetFormatPr defaultRowHeight="16.5"/>
  <cols>
    <col min="1" max="3" width="12.625" style="3" customWidth="1"/>
    <col min="4" max="4" width="12.625" style="9" customWidth="1"/>
    <col min="5" max="9" width="9" style="9"/>
    <col min="10" max="12" width="0.75" style="6" customWidth="1"/>
    <col min="13" max="13" width="12.625" style="6" customWidth="1"/>
    <col min="14" max="16384" width="9" style="6"/>
  </cols>
  <sheetData>
    <row r="1" spans="1:18" ht="27" customHeight="1">
      <c r="A1" s="18" t="s">
        <v>15</v>
      </c>
      <c r="B1" s="18"/>
      <c r="C1" s="18"/>
      <c r="M1" s="9"/>
      <c r="N1" s="9"/>
      <c r="O1" s="9"/>
      <c r="P1" s="9"/>
      <c r="Q1" s="9"/>
      <c r="R1" s="9"/>
    </row>
    <row r="2" spans="1:18">
      <c r="A2" s="10" t="s">
        <v>13</v>
      </c>
      <c r="B2" s="10" t="s">
        <v>49</v>
      </c>
      <c r="C2" s="10" t="s">
        <v>50</v>
      </c>
      <c r="M2" s="9"/>
      <c r="N2" s="9"/>
      <c r="O2" s="9"/>
      <c r="P2" s="9"/>
      <c r="Q2" s="9"/>
      <c r="R2" s="9"/>
    </row>
    <row r="3" spans="1:18">
      <c r="A3" s="11" t="s">
        <v>51</v>
      </c>
      <c r="B3" s="12">
        <f>SUM('4-各大区业绩目标完成情况'!B3:B10)/SUM('4-各大区业绩目标完成情况'!C3:C10)</f>
        <v>0.82285714285714284</v>
      </c>
      <c r="C3" s="13">
        <f>1-B3</f>
        <v>0.17714285714285716</v>
      </c>
      <c r="M3" s="9"/>
      <c r="N3" s="9"/>
      <c r="O3" s="9"/>
      <c r="P3" s="9"/>
      <c r="Q3" s="9"/>
      <c r="R3" s="9"/>
    </row>
    <row r="4" spans="1:18">
      <c r="A4" s="4"/>
      <c r="B4" s="4"/>
      <c r="C4" s="4"/>
      <c r="M4" s="9"/>
      <c r="N4" s="9"/>
      <c r="O4" s="9"/>
      <c r="P4" s="9"/>
      <c r="Q4" s="9"/>
      <c r="R4" s="9"/>
    </row>
    <row r="5" spans="1:18">
      <c r="A5" s="4"/>
      <c r="B5" s="4"/>
      <c r="C5" s="4"/>
      <c r="M5" s="9"/>
      <c r="N5" s="9"/>
      <c r="O5" s="9"/>
      <c r="P5" s="9"/>
      <c r="Q5" s="9"/>
      <c r="R5" s="9"/>
    </row>
    <row r="6" spans="1:18">
      <c r="A6" s="4"/>
      <c r="B6" s="4"/>
      <c r="C6" s="4"/>
      <c r="M6" s="9"/>
      <c r="N6" s="9"/>
      <c r="O6" s="9"/>
      <c r="P6" s="9"/>
      <c r="Q6" s="9"/>
      <c r="R6" s="9"/>
    </row>
    <row r="7" spans="1:18">
      <c r="A7" s="4"/>
      <c r="B7" s="4"/>
      <c r="C7" s="4"/>
      <c r="M7" s="9"/>
      <c r="N7" s="9"/>
      <c r="O7" s="9"/>
      <c r="P7" s="9"/>
      <c r="Q7" s="9"/>
      <c r="R7" s="9"/>
    </row>
    <row r="8" spans="1:18">
      <c r="A8" s="4"/>
      <c r="B8" s="4"/>
      <c r="C8" s="4"/>
      <c r="M8" s="9"/>
      <c r="N8" s="9"/>
      <c r="O8" s="9"/>
      <c r="P8" s="9"/>
      <c r="Q8" s="9"/>
      <c r="R8" s="9"/>
    </row>
    <row r="9" spans="1:18">
      <c r="A9" s="4"/>
      <c r="B9" s="4"/>
      <c r="C9" s="4"/>
      <c r="M9" s="9"/>
      <c r="N9" s="9"/>
      <c r="O9" s="9"/>
      <c r="P9" s="9"/>
      <c r="Q9" s="9"/>
      <c r="R9" s="9"/>
    </row>
    <row r="10" spans="1:18">
      <c r="A10" s="4"/>
      <c r="B10" s="4"/>
      <c r="C10" s="4"/>
      <c r="M10" s="9"/>
      <c r="N10" s="9"/>
      <c r="O10" s="9"/>
      <c r="P10" s="9"/>
      <c r="Q10" s="9"/>
      <c r="R10" s="9"/>
    </row>
    <row r="11" spans="1:18">
      <c r="A11" s="4"/>
      <c r="B11" s="4"/>
      <c r="C11" s="4"/>
      <c r="M11" s="9"/>
      <c r="N11" s="9"/>
      <c r="O11" s="9"/>
      <c r="P11" s="9"/>
      <c r="Q11" s="9"/>
      <c r="R11" s="9"/>
    </row>
    <row r="12" spans="1:18">
      <c r="A12" s="4"/>
      <c r="B12" s="4"/>
      <c r="C12" s="4"/>
      <c r="M12" s="9"/>
      <c r="N12" s="9"/>
      <c r="O12" s="9"/>
      <c r="P12" s="9"/>
      <c r="Q12" s="9"/>
      <c r="R12" s="9"/>
    </row>
    <row r="13" spans="1:18">
      <c r="A13" s="4"/>
      <c r="B13" s="4"/>
      <c r="C13" s="4"/>
      <c r="M13" s="9"/>
      <c r="N13" s="9"/>
      <c r="O13" s="9"/>
      <c r="P13" s="9"/>
      <c r="Q13" s="9"/>
      <c r="R13" s="9"/>
    </row>
    <row r="14" spans="1:18">
      <c r="M14" s="9"/>
      <c r="N14" s="9"/>
      <c r="O14" s="9"/>
      <c r="P14" s="9"/>
      <c r="Q14" s="9"/>
      <c r="R14" s="9"/>
    </row>
    <row r="15" spans="1:18">
      <c r="M15" s="9"/>
      <c r="N15" s="9"/>
      <c r="O15" s="9"/>
      <c r="P15" s="9"/>
      <c r="Q15" s="9"/>
      <c r="R15" s="9"/>
    </row>
    <row r="16" spans="1:18">
      <c r="M16" s="9"/>
      <c r="N16" s="9"/>
      <c r="O16" s="9"/>
      <c r="P16" s="9"/>
      <c r="Q16" s="9"/>
      <c r="R16" s="9"/>
    </row>
    <row r="17" spans="13:18">
      <c r="M17" s="9"/>
      <c r="N17" s="9"/>
      <c r="O17" s="9"/>
      <c r="P17" s="9"/>
      <c r="Q17" s="9"/>
      <c r="R17" s="9"/>
    </row>
    <row r="18" spans="13:18">
      <c r="M18" s="9"/>
      <c r="N18" s="9"/>
      <c r="O18" s="9"/>
      <c r="P18" s="9"/>
      <c r="Q18" s="9"/>
      <c r="R18" s="9"/>
    </row>
    <row r="19" spans="13:18">
      <c r="M19" s="9"/>
      <c r="N19" s="9"/>
      <c r="O19" s="9"/>
      <c r="P19" s="9"/>
      <c r="Q19" s="9"/>
      <c r="R19" s="9"/>
    </row>
    <row r="20" spans="13:18">
      <c r="M20" s="9"/>
      <c r="N20" s="9"/>
      <c r="O20" s="9"/>
      <c r="P20" s="9"/>
      <c r="Q20" s="9"/>
      <c r="R20" s="9"/>
    </row>
  </sheetData>
  <mergeCells count="1">
    <mergeCell ref="A1:C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2404-9511-452A-900F-EA0CFD671379}">
  <sheetPr codeName="Sheet5"/>
  <dimension ref="A1:N22"/>
  <sheetViews>
    <sheetView showGridLines="0" topLeftCell="C1" workbookViewId="0">
      <selection activeCell="K18" sqref="K18"/>
    </sheetView>
  </sheetViews>
  <sheetFormatPr defaultRowHeight="16.5"/>
  <cols>
    <col min="1" max="4" width="12.625" style="3" customWidth="1"/>
    <col min="5" max="14" width="9" style="1"/>
    <col min="15" max="16384" width="9" style="2"/>
  </cols>
  <sheetData>
    <row r="1" spans="1:4" ht="27" customHeight="1">
      <c r="A1" s="17" t="s">
        <v>53</v>
      </c>
      <c r="B1" s="17"/>
      <c r="C1" s="17"/>
      <c r="D1" s="17"/>
    </row>
    <row r="2" spans="1:4">
      <c r="A2" s="10" t="s">
        <v>16</v>
      </c>
      <c r="B2" s="10" t="s">
        <v>42</v>
      </c>
      <c r="C2" s="10" t="s">
        <v>43</v>
      </c>
      <c r="D2" s="10" t="s">
        <v>18</v>
      </c>
    </row>
    <row r="3" spans="1:4">
      <c r="A3" s="14" t="s">
        <v>54</v>
      </c>
      <c r="B3" s="14">
        <v>2.23</v>
      </c>
      <c r="C3" s="14">
        <v>1</v>
      </c>
      <c r="D3" s="14">
        <v>5</v>
      </c>
    </row>
    <row r="4" spans="1:4">
      <c r="A4" s="14" t="s">
        <v>2</v>
      </c>
      <c r="B4" s="14">
        <v>3.3</v>
      </c>
      <c r="C4" s="14">
        <v>2</v>
      </c>
      <c r="D4" s="14">
        <v>6</v>
      </c>
    </row>
    <row r="5" spans="1:4">
      <c r="A5" s="14" t="s">
        <v>3</v>
      </c>
      <c r="B5" s="14">
        <v>4.42</v>
      </c>
      <c r="C5" s="14">
        <v>3</v>
      </c>
      <c r="D5" s="14">
        <v>6</v>
      </c>
    </row>
    <row r="6" spans="1:4">
      <c r="A6" s="14" t="s">
        <v>4</v>
      </c>
      <c r="B6" s="14">
        <v>4.62</v>
      </c>
      <c r="C6" s="14">
        <v>3.5</v>
      </c>
      <c r="D6" s="14">
        <v>6</v>
      </c>
    </row>
    <row r="7" spans="1:4">
      <c r="A7" s="14" t="s">
        <v>5</v>
      </c>
      <c r="B7" s="14">
        <v>5.05</v>
      </c>
      <c r="C7" s="14">
        <v>4.5</v>
      </c>
      <c r="D7" s="14">
        <v>6</v>
      </c>
    </row>
    <row r="8" spans="1:4">
      <c r="A8" s="14" t="s">
        <v>6</v>
      </c>
      <c r="B8" s="14">
        <v>6.9</v>
      </c>
      <c r="C8" s="14">
        <v>5.5</v>
      </c>
      <c r="D8" s="14">
        <v>7</v>
      </c>
    </row>
    <row r="9" spans="1:4">
      <c r="A9" s="14" t="s">
        <v>7</v>
      </c>
      <c r="B9" s="14">
        <v>9.2200000000000006</v>
      </c>
      <c r="C9" s="14">
        <v>7</v>
      </c>
      <c r="D9" s="14">
        <v>8</v>
      </c>
    </row>
    <row r="10" spans="1:4">
      <c r="A10" s="14" t="s">
        <v>8</v>
      </c>
      <c r="B10" s="14">
        <v>9.9600000000000009</v>
      </c>
      <c r="C10" s="14">
        <v>10</v>
      </c>
      <c r="D10" s="14">
        <v>9</v>
      </c>
    </row>
    <row r="11" spans="1:4">
      <c r="A11" s="14" t="s">
        <v>9</v>
      </c>
      <c r="B11" s="14">
        <v>12.96</v>
      </c>
      <c r="C11" s="14">
        <v>16</v>
      </c>
      <c r="D11" s="14">
        <v>12</v>
      </c>
    </row>
    <row r="12" spans="1:4">
      <c r="A12" s="14" t="s">
        <v>10</v>
      </c>
      <c r="B12" s="14">
        <v>13.26</v>
      </c>
      <c r="C12" s="14">
        <v>17.22</v>
      </c>
      <c r="D12" s="14">
        <v>15</v>
      </c>
    </row>
    <row r="13" spans="1:4">
      <c r="A13" s="14" t="s">
        <v>11</v>
      </c>
      <c r="B13" s="14">
        <v>14.31</v>
      </c>
      <c r="C13" s="14">
        <v>18.350000000000001</v>
      </c>
      <c r="D13" s="14">
        <v>20</v>
      </c>
    </row>
    <row r="14" spans="1:4">
      <c r="A14" s="14" t="s">
        <v>12</v>
      </c>
      <c r="B14" s="14">
        <v>15.85</v>
      </c>
      <c r="C14" s="14">
        <v>19.57</v>
      </c>
      <c r="D14" s="14">
        <v>22</v>
      </c>
    </row>
    <row r="16" spans="1:4">
      <c r="B16" s="6"/>
    </row>
    <row r="17" spans="5:5" ht="29.25" customHeight="1"/>
    <row r="18" spans="5:5" ht="29.25" customHeight="1"/>
    <row r="19" spans="5:5" ht="29.25" customHeight="1"/>
    <row r="20" spans="5:5" ht="29.25" customHeight="1"/>
    <row r="21" spans="5:5" ht="29.25" customHeight="1"/>
    <row r="22" spans="5:5">
      <c r="E22" s="1">
        <f>D23/100</f>
        <v>0</v>
      </c>
    </row>
  </sheetData>
  <sortState ref="D3:D14">
    <sortCondition ref="D3"/>
  </sortState>
  <mergeCells count="1">
    <mergeCell ref="A1:D1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B582-7269-48DD-A330-50B38F8B6174}">
  <dimension ref="A1:N22"/>
  <sheetViews>
    <sheetView showGridLines="0" workbookViewId="0">
      <selection sqref="A1:D1"/>
    </sheetView>
  </sheetViews>
  <sheetFormatPr defaultRowHeight="16.5"/>
  <cols>
    <col min="1" max="4" width="12.625" style="3" customWidth="1"/>
    <col min="5" max="14" width="9" style="1"/>
    <col min="15" max="16384" width="9" style="2"/>
  </cols>
  <sheetData>
    <row r="1" spans="1:4" ht="27" customHeight="1">
      <c r="A1" s="17" t="s">
        <v>53</v>
      </c>
      <c r="B1" s="17"/>
      <c r="C1" s="17"/>
      <c r="D1" s="17"/>
    </row>
    <row r="2" spans="1:4">
      <c r="A2" s="15" t="s">
        <v>16</v>
      </c>
      <c r="B2" s="15" t="s">
        <v>42</v>
      </c>
      <c r="C2" s="15" t="s">
        <v>43</v>
      </c>
      <c r="D2" s="15" t="s">
        <v>18</v>
      </c>
    </row>
    <row r="3" spans="1:4">
      <c r="A3" s="14" t="s">
        <v>54</v>
      </c>
      <c r="B3" s="14">
        <v>2.23</v>
      </c>
      <c r="C3" s="14">
        <v>1</v>
      </c>
      <c r="D3" s="14">
        <v>5</v>
      </c>
    </row>
    <row r="4" spans="1:4">
      <c r="A4" s="14" t="s">
        <v>2</v>
      </c>
      <c r="B4" s="14">
        <v>3.3</v>
      </c>
      <c r="C4" s="14">
        <v>2</v>
      </c>
      <c r="D4" s="14">
        <v>6</v>
      </c>
    </row>
    <row r="5" spans="1:4">
      <c r="A5" s="14" t="s">
        <v>3</v>
      </c>
      <c r="B5" s="14">
        <v>4.42</v>
      </c>
      <c r="C5" s="14">
        <v>3</v>
      </c>
      <c r="D5" s="14">
        <v>6</v>
      </c>
    </row>
    <row r="6" spans="1:4">
      <c r="A6" s="14" t="s">
        <v>4</v>
      </c>
      <c r="B6" s="14">
        <v>4.62</v>
      </c>
      <c r="C6" s="14">
        <v>3.5</v>
      </c>
      <c r="D6" s="14">
        <v>6</v>
      </c>
    </row>
    <row r="7" spans="1:4">
      <c r="A7" s="14" t="s">
        <v>5</v>
      </c>
      <c r="B7" s="14">
        <v>5.05</v>
      </c>
      <c r="C7" s="14">
        <v>4.5</v>
      </c>
      <c r="D7" s="14">
        <v>6</v>
      </c>
    </row>
    <row r="8" spans="1:4">
      <c r="A8" s="14" t="s">
        <v>6</v>
      </c>
      <c r="B8" s="14">
        <v>6.9</v>
      </c>
      <c r="C8" s="14">
        <v>5.5</v>
      </c>
      <c r="D8" s="14">
        <v>7</v>
      </c>
    </row>
    <row r="9" spans="1:4">
      <c r="A9" s="14" t="s">
        <v>7</v>
      </c>
      <c r="B9" s="14">
        <v>9.2200000000000006</v>
      </c>
      <c r="C9" s="14">
        <v>7</v>
      </c>
      <c r="D9" s="14">
        <v>8</v>
      </c>
    </row>
    <row r="10" spans="1:4">
      <c r="A10" s="14" t="s">
        <v>8</v>
      </c>
      <c r="B10" s="14">
        <v>9.9600000000000009</v>
      </c>
      <c r="C10" s="14">
        <v>10</v>
      </c>
      <c r="D10" s="14">
        <v>9</v>
      </c>
    </row>
    <row r="11" spans="1:4">
      <c r="A11" s="14" t="s">
        <v>9</v>
      </c>
      <c r="B11" s="14">
        <v>12.96</v>
      </c>
      <c r="C11" s="14">
        <v>16</v>
      </c>
      <c r="D11" s="14">
        <v>12</v>
      </c>
    </row>
    <row r="12" spans="1:4">
      <c r="A12" s="14" t="s">
        <v>10</v>
      </c>
      <c r="B12" s="14">
        <v>13.26</v>
      </c>
      <c r="C12" s="14">
        <v>17.22</v>
      </c>
      <c r="D12" s="14">
        <v>15</v>
      </c>
    </row>
    <row r="13" spans="1:4">
      <c r="A13" s="14" t="s">
        <v>11</v>
      </c>
      <c r="B13" s="14">
        <v>14.31</v>
      </c>
      <c r="C13" s="14">
        <v>18.350000000000001</v>
      </c>
      <c r="D13" s="14">
        <v>20</v>
      </c>
    </row>
    <row r="14" spans="1:4">
      <c r="A14" s="14" t="s">
        <v>12</v>
      </c>
      <c r="B14" s="14">
        <v>15.85</v>
      </c>
      <c r="C14" s="14">
        <v>19.57</v>
      </c>
      <c r="D14" s="14">
        <v>22</v>
      </c>
    </row>
    <row r="16" spans="1:4">
      <c r="B16" s="6"/>
    </row>
    <row r="17" spans="5:5" ht="29.25" customHeight="1"/>
    <row r="18" spans="5:5" ht="29.25" customHeight="1"/>
    <row r="19" spans="5:5" ht="29.25" customHeight="1"/>
    <row r="20" spans="5:5" ht="29.25" customHeight="1"/>
    <row r="21" spans="5:5" ht="29.25" customHeight="1"/>
    <row r="22" spans="5:5">
      <c r="E22" s="1">
        <f>D23/100</f>
        <v>0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1-各地区业绩</vt:lpstr>
      <vt:lpstr>2-年度趋势</vt:lpstr>
      <vt:lpstr>3-销售渠道</vt:lpstr>
      <vt:lpstr>4-各大区业绩目标完成情况</vt:lpstr>
      <vt:lpstr>5-各品牌业绩</vt:lpstr>
      <vt:lpstr>6-业绩完成率</vt:lpstr>
      <vt:lpstr>7-新产品推广率</vt:lpstr>
      <vt:lpstr>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凌祯</dc:creator>
  <cp:lastModifiedBy>凌祯</cp:lastModifiedBy>
  <dcterms:created xsi:type="dcterms:W3CDTF">2018-05-29T06:46:20Z</dcterms:created>
  <dcterms:modified xsi:type="dcterms:W3CDTF">2018-10-01T19:25:01Z</dcterms:modified>
</cp:coreProperties>
</file>