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0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-Learning\21图表配色与排版\"/>
    </mc:Choice>
  </mc:AlternateContent>
  <xr:revisionPtr revIDLastSave="0" documentId="13_ncr:1_{4334B5DC-4664-42D4-84C4-E0E3A70A4FF7}" xr6:coauthVersionLast="45" xr6:coauthVersionMax="45" xr10:uidLastSave="{00000000-0000-0000-0000-000000000000}"/>
  <bookViews>
    <workbookView xWindow="-98" yWindow="-98" windowWidth="19396" windowHeight="11746" tabRatio="834" activeTab="8" xr2:uid="{BE5D9001-3B61-46B5-A5D8-6AC2EA3DC75D}"/>
  </bookViews>
  <sheets>
    <sheet name="1-各地区业绩" sheetId="5" r:id="rId1"/>
    <sheet name="2-年度趋势" sheetId="13" r:id="rId2"/>
    <sheet name="3-销售渠道" sheetId="12" r:id="rId3"/>
    <sheet name="4-各大区业绩目标完成情况" sheetId="8" r:id="rId4"/>
    <sheet name="5-各品牌业绩" sheetId="6" r:id="rId5"/>
    <sheet name="6-业绩完成率" sheetId="2" r:id="rId6"/>
    <sheet name="7-新产品推广率" sheetId="4" r:id="rId7"/>
    <sheet name="目标" sheetId="15" r:id="rId8"/>
    <sheet name="Sheet1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5" l="1"/>
  <c r="B11" i="8"/>
  <c r="B11" i="5" l="1"/>
  <c r="B13" i="5" s="1"/>
  <c r="E22" i="4" l="1"/>
  <c r="B14" i="6" l="1"/>
  <c r="B3" i="2"/>
  <c r="C3" i="2" l="1"/>
</calcChain>
</file>

<file path=xl/sharedStrings.xml><?xml version="1.0" encoding="utf-8"?>
<sst xmlns="http://schemas.openxmlformats.org/spreadsheetml/2006/main" count="102" uniqueCount="70">
  <si>
    <t>销售城市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</si>
  <si>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</si>
  <si>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</si>
  <si>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</si>
  <si>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</si>
  <si>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</si>
  <si>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</si>
  <si>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</si>
  <si>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</si>
  <si>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</si>
  <si>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</si>
  <si>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</si>
  <si>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</si>
  <si>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项目</t>
    <phoneticPr fontId="2" type="noConversion"/>
  </si>
  <si>
    <t>比率</t>
    <phoneticPr fontId="2" type="noConversion"/>
  </si>
  <si>
    <t>业绩完成率</t>
    <phoneticPr fontId="2" type="noConversion"/>
  </si>
  <si>
    <t>月份</t>
    <phoneticPr fontId="2" type="noConversion"/>
  </si>
  <si>
    <t>销售业绩</t>
    <phoneticPr fontId="2" type="noConversion"/>
  </si>
  <si>
    <t>新产品覆盖率%</t>
    <phoneticPr fontId="2" type="noConversion"/>
  </si>
  <si>
    <t>厂家直销</t>
    <phoneticPr fontId="2" type="noConversion"/>
  </si>
  <si>
    <t>代理商</t>
    <phoneticPr fontId="2" type="noConversion"/>
  </si>
  <si>
    <t>线上电商</t>
    <phoneticPr fontId="2" type="noConversion"/>
  </si>
  <si>
    <t>赠品</t>
    <phoneticPr fontId="2" type="noConversion"/>
  </si>
  <si>
    <t>活动销售</t>
    <phoneticPr fontId="2" type="noConversion"/>
  </si>
  <si>
    <t>苹果</t>
    <phoneticPr fontId="2" type="noConversion"/>
  </si>
  <si>
    <t>华为</t>
    <phoneticPr fontId="2" type="noConversion"/>
  </si>
  <si>
    <t>OPPO</t>
    <phoneticPr fontId="2" type="noConversion"/>
  </si>
  <si>
    <t>VIVO</t>
    <phoneticPr fontId="2" type="noConversion"/>
  </si>
  <si>
    <t>三星</t>
    <phoneticPr fontId="2" type="noConversion"/>
  </si>
  <si>
    <t>魅族</t>
    <phoneticPr fontId="2" type="noConversion"/>
  </si>
  <si>
    <t>小米</t>
    <phoneticPr fontId="2" type="noConversion"/>
  </si>
  <si>
    <t>华北</t>
    <phoneticPr fontId="2" type="noConversion"/>
  </si>
  <si>
    <t>华中</t>
    <phoneticPr fontId="2" type="noConversion"/>
  </si>
  <si>
    <t>华东</t>
    <phoneticPr fontId="2" type="noConversion"/>
  </si>
  <si>
    <t>西南</t>
    <phoneticPr fontId="2" type="noConversion"/>
  </si>
  <si>
    <t>西北</t>
  </si>
  <si>
    <t>港澳台</t>
    <phoneticPr fontId="2" type="noConversion"/>
  </si>
  <si>
    <t>华南</t>
    <phoneticPr fontId="2" type="noConversion"/>
  </si>
  <si>
    <t>东北</t>
    <phoneticPr fontId="2" type="noConversion"/>
  </si>
  <si>
    <t>其他</t>
  </si>
  <si>
    <t>中兴</t>
    <phoneticPr fontId="2" type="noConversion"/>
  </si>
  <si>
    <t>诺基亚</t>
    <phoneticPr fontId="2" type="noConversion"/>
  </si>
  <si>
    <t>普通膜</t>
    <phoneticPr fontId="2" type="noConversion"/>
  </si>
  <si>
    <t>高清膜</t>
    <phoneticPr fontId="2" type="noConversion"/>
  </si>
  <si>
    <t>销售渠道</t>
    <phoneticPr fontId="2" type="noConversion"/>
  </si>
  <si>
    <t>主要品牌</t>
    <phoneticPr fontId="2" type="noConversion"/>
  </si>
  <si>
    <t>各大区销售业绩</t>
    <phoneticPr fontId="2" type="noConversion"/>
  </si>
  <si>
    <t>年度业绩销售趋势</t>
    <phoneticPr fontId="2" type="noConversion"/>
  </si>
  <si>
    <t>主要品牌业绩情况</t>
    <phoneticPr fontId="2" type="noConversion"/>
  </si>
  <si>
    <t>完成比率</t>
    <phoneticPr fontId="2" type="noConversion"/>
  </si>
  <si>
    <t>未完成比率</t>
    <phoneticPr fontId="2" type="noConversion"/>
  </si>
  <si>
    <t>完成率</t>
    <phoneticPr fontId="2" type="noConversion"/>
  </si>
  <si>
    <t>不同销售渠道业绩占比</t>
    <phoneticPr fontId="2" type="noConversion"/>
  </si>
  <si>
    <t>新产品推广覆盖情况</t>
    <phoneticPr fontId="2" type="noConversion"/>
  </si>
  <si>
    <t>1月</t>
  </si>
  <si>
    <t>合计</t>
    <phoneticPr fontId="2" type="noConversion"/>
  </si>
  <si>
    <t>去年业绩总额</t>
    <phoneticPr fontId="2" type="noConversion"/>
  </si>
  <si>
    <t>同比增长</t>
    <phoneticPr fontId="2" type="noConversion"/>
  </si>
  <si>
    <t>各大区业绩目标完成情况</t>
    <phoneticPr fontId="2" type="noConversion"/>
  </si>
  <si>
    <t>销售大区</t>
    <phoneticPr fontId="2" type="noConversion"/>
  </si>
  <si>
    <t>实际业绩</t>
    <phoneticPr fontId="2" type="noConversion"/>
  </si>
  <si>
    <t>业绩目标</t>
    <phoneticPr fontId="2" type="noConversion"/>
  </si>
  <si>
    <t>华北</t>
  </si>
  <si>
    <t>华东</t>
  </si>
  <si>
    <t>华南</t>
  </si>
  <si>
    <t>华中</t>
  </si>
  <si>
    <t>西南</t>
  </si>
  <si>
    <t>东北</t>
  </si>
  <si>
    <t>港澳台</t>
  </si>
  <si>
    <t>整体达标率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</si>
</sst>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A0815"/>
        <bgColor indexed="64"/>
      </patternFill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9" fontId="3" fillId="0" borderId="0" xfId="0" applyNumberFormat="1" applyFont="1" applyFill="1" applyBorder="1" applyAlignment="1">
      <alignment horizontal="left" vertical="center"/>
    </xf>
    <xf numFmtId="176" fontId="3" fillId="0" borderId="0" xfId="1" applyNumberFormat="1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A0815"/>
      <color rgb="FF005EFF"/>
      <color rgb="FF2B81CF"/>
      <color rgb="FF11DDDC"/>
      <color rgb="FFFF08C6"/>
      <color rgb="FFFF69FA"/>
      <color rgb="FF234591"/>
      <color rgb="FF01FFCC"/>
      <color rgb="FF185F9E"/>
      <color rgb="FF3C9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8168933428775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>
              <a:gsLst>
                <a:gs pos="0">
                  <a:srgbClr val="03FFCC"/>
                </a:gs>
                <a:gs pos="100000">
                  <a:srgbClr val="2B85CF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19</c:v>
                </c:pt>
                <c:pt idx="5">
                  <c:v>14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5-4BBF-822C-4EB77EDF5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19</c:v>
                </c:pt>
                <c:pt idx="5">
                  <c:v>14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3-4F49-BDB4-121AC937D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347904239242822"/>
          <c:w val="0.96003718285214346"/>
          <c:h val="0.64207349081364828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A46FF"/>
                  </a:gs>
                  <a:gs pos="100000">
                    <a:srgbClr val="FF4E06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884-41F6-B92B-9D6227BD6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F1F3E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20886446886446886"/>
          <c:w val="0.96003718285214346"/>
          <c:h val="0.56799941673957421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846FF"/>
                  </a:gs>
                  <a:gs pos="100000">
                    <a:srgbClr val="FF4E00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AE-4F8F-9FEF-CE95B5C8D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11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  <a:alpha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pie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05E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83-46BD-816A-1E19F3BD92EB}"/>
              </c:ext>
            </c:extLst>
          </c:dPt>
          <c:dPt>
            <c:idx val="1"/>
            <c:bubble3D val="0"/>
            <c:spPr>
              <a:solidFill>
                <a:srgbClr val="D9D9D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83-46BD-816A-1E19F3BD92EB}"/>
              </c:ext>
            </c:extLst>
          </c:dPt>
          <c:dPt>
            <c:idx val="2"/>
            <c:bubble3D val="0"/>
            <c:spPr>
              <a:solidFill>
                <a:srgbClr val="24FEB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83-46BD-816A-1E19F3BD92EB}"/>
              </c:ext>
            </c:extLst>
          </c:dPt>
          <c:dPt>
            <c:idx val="3"/>
            <c:bubble3D val="0"/>
            <c:spPr>
              <a:solidFill>
                <a:srgbClr val="23539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83-46BD-816A-1E19F3BD92EB}"/>
              </c:ext>
            </c:extLst>
          </c:dPt>
          <c:dPt>
            <c:idx val="4"/>
            <c:bubble3D val="0"/>
            <c:spPr>
              <a:solidFill>
                <a:srgbClr val="3C9DE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83-46BD-816A-1E19F3BD92EB}"/>
              </c:ext>
            </c:extLst>
          </c:dPt>
          <c:dLbls>
            <c:dLbl>
              <c:idx val="0"/>
              <c:layout>
                <c:manualLayout>
                  <c:x val="6.160688247302421E-4"/>
                  <c:y val="2.615883241867490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93999708369787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783-46BD-816A-1E19F3BD92EB}"/>
                </c:ext>
              </c:extLst>
            </c:dLbl>
            <c:dLbl>
              <c:idx val="1"/>
              <c:layout>
                <c:manualLayout>
                  <c:x val="-4.6246354622338871E-2"/>
                  <c:y val="8.29543466157638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094889180519109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783-46BD-816A-1E19F3BD92EB}"/>
                </c:ext>
              </c:extLst>
            </c:dLbl>
            <c:dLbl>
              <c:idx val="2"/>
              <c:layout>
                <c:manualLayout>
                  <c:x val="-3.1280985710119599E-2"/>
                  <c:y val="-3.714785651793526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812518226888302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783-46BD-816A-1E19F3BD92EB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83-46BD-816A-1E19F3BD92EB}"/>
                </c:ext>
              </c:extLst>
            </c:dLbl>
            <c:dLbl>
              <c:idx val="4"/>
              <c:layout>
                <c:manualLayout>
                  <c:x val="-1.8207203266258382E-2"/>
                  <c:y val="7.4371006654471153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423629337999418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7783-46BD-816A-1E19F3BD92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83-46BD-816A-1E19F3BD9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doughnut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dPt>
            <c:idx val="0"/>
            <c:bubble3D val="0"/>
            <c:spPr>
              <a:solidFill>
                <a:srgbClr val="005E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A-4D6E-A631-E8B9C90BB87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A-4D6E-A631-E8B9C90BB872}"/>
              </c:ext>
            </c:extLst>
          </c:dPt>
          <c:dPt>
            <c:idx val="2"/>
            <c:bubble3D val="0"/>
            <c:spPr>
              <a:solidFill>
                <a:srgbClr val="24FEB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A-4D6E-A631-E8B9C90BB872}"/>
              </c:ext>
            </c:extLst>
          </c:dPt>
          <c:dPt>
            <c:idx val="3"/>
            <c:bubble3D val="0"/>
            <c:spPr>
              <a:solidFill>
                <a:srgbClr val="2353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A-4D6E-A631-E8B9C90BB872}"/>
              </c:ext>
            </c:extLst>
          </c:dPt>
          <c:dPt>
            <c:idx val="4"/>
            <c:bubble3D val="0"/>
            <c:spPr>
              <a:solidFill>
                <a:srgbClr val="3C9D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1A-4D6E-A631-E8B9C90BB872}"/>
              </c:ext>
            </c:extLst>
          </c:dPt>
          <c:dLbls>
            <c:dLbl>
              <c:idx val="0"/>
              <c:layout>
                <c:manualLayout>
                  <c:x val="0.19917979002624664"/>
                  <c:y val="-9.16861528672552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41538909791276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61A-4D6E-A631-E8B9C90BB872}"/>
                </c:ext>
              </c:extLst>
            </c:dLbl>
            <c:dLbl>
              <c:idx val="1"/>
              <c:layout>
                <c:manualLayout>
                  <c:x val="0.21157589676290456"/>
                  <c:y val="0.1132572443596065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342047361066749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61A-4D6E-A631-E8B9C90BB872}"/>
                </c:ext>
              </c:extLst>
            </c:dLbl>
            <c:dLbl>
              <c:idx val="2"/>
              <c:layout>
                <c:manualLayout>
                  <c:x val="-0.14823855351414406"/>
                  <c:y val="0.1413033219332431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593950291603713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61A-4D6E-A631-E8B9C90BB872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61A-4D6E-A631-E8B9C90BB872}"/>
                </c:ext>
              </c:extLst>
            </c:dLbl>
            <c:dLbl>
              <c:idx val="4"/>
              <c:layout>
                <c:manualLayout>
                  <c:x val="-0.18093248760571595"/>
                  <c:y val="-0.1306100373816909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553775527721677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C61A-4D6E-A631-E8B9C90BB8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1A-4D6E-A631-E8B9C90BB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589437683925877"/>
          <c:w val="0.89115644138439343"/>
          <c:h val="0.5412852938837190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'4-各大区业绩目标完成情况'!$C$2</c:f>
              <c:strCache>
                <c:ptCount val="1"/>
                <c:pt idx="0">
                  <c:v>业绩目标</c:v>
                </c:pt>
              </c:strCache>
            </c:strRef>
          </c:tx>
          <c:spPr>
            <a:solidFill>
              <a:srgbClr val="185F9E"/>
            </a:solidFill>
            <a:ln>
              <a:noFill/>
            </a:ln>
            <a:effectLst/>
          </c:spPr>
          <c:invertIfNegative val="0"/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'4-各大区业绩目标完成情况'!$C$3:$C$10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strRef>
              <c:f>'4-各大区业绩目标完成情况'!$B$2</c:f>
              <c:strCache>
                <c:ptCount val="1"/>
                <c:pt idx="0">
                  <c:v>实际业绩</c:v>
                </c:pt>
              </c:strCache>
            </c:strRef>
          </c:tx>
          <c:spPr>
            <a:gradFill flip="none" rotWithShape="1">
              <a:gsLst>
                <a:gs pos="0">
                  <a:srgbClr val="FF69FA"/>
                </a:gs>
                <a:gs pos="100000">
                  <a:srgbClr val="FF08C6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'4-各大区业绩目标完成情况'!$B$3:$B$10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1043771043771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1"/>
          <c:order val="1"/>
          <c:tx>
            <c:v>业绩目标</c:v>
          </c:tx>
          <c:spPr>
            <a:solidFill>
              <a:srgbClr val="259DFB">
                <a:alpha val="55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30</c:v>
              </c:pt>
              <c:pt idx="2">
                <c:v>25</c:v>
              </c:pt>
              <c:pt idx="3">
                <c:v>25</c:v>
              </c:pt>
              <c:pt idx="4">
                <c:v>25</c:v>
              </c:pt>
              <c:pt idx="5">
                <c:v>20</c:v>
              </c:pt>
              <c:pt idx="6">
                <c:v>15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v>实际业绩</c:v>
          </c:tx>
          <c:spPr>
            <a:gradFill>
              <a:gsLst>
                <a:gs pos="0">
                  <a:srgbClr val="FF69FA"/>
                </a:gs>
                <a:gs pos="100000">
                  <a:srgbClr val="FF05C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27</c:v>
              </c:pt>
              <c:pt idx="2">
                <c:v>23</c:v>
              </c:pt>
              <c:pt idx="3">
                <c:v>20</c:v>
              </c:pt>
              <c:pt idx="4">
                <c:v>18</c:v>
              </c:pt>
              <c:pt idx="5">
                <c:v>14</c:v>
              </c:pt>
              <c:pt idx="6">
                <c:v>10</c:v>
              </c:pt>
              <c:pt idx="7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1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17856146769532596"/>
          <c:w val="0.74707421988918055"/>
          <c:h val="0.65554150428166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01FFCC"/>
                </a:gs>
                <a:gs pos="100000">
                  <a:srgbClr val="2B81CF"/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6-491F-B7C0-C61C4AFEB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20886446886446886"/>
          <c:w val="0.74707421988918055"/>
          <c:h val="0.625238383663580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5-4B53-8571-BC42816E5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01FFCC"/>
                  </a:gs>
                  <a:gs pos="79000">
                    <a:srgbClr val="2B81CF"/>
                  </a:gs>
                </a:gsLst>
                <a:lin ang="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162-457B-B930-18F8064FDCCB}"/>
              </c:ext>
            </c:extLst>
          </c:dPt>
          <c:dPt>
            <c:idx val="1"/>
            <c:bubble3D val="0"/>
            <c:spPr>
              <a:solidFill>
                <a:srgbClr val="234591">
                  <a:alpha val="44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162-457B-B930-18F8064FDCCB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2-457B-B930-18F8064FD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46000">
                    <a:srgbClr val="2B80CF"/>
                  </a:gs>
                  <a:gs pos="100000">
                    <a:srgbClr val="00FFCC"/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CE-40B9-9949-7F48EB909EB6}"/>
              </c:ext>
            </c:extLst>
          </c:dPt>
          <c:dPt>
            <c:idx val="1"/>
            <c:bubble3D val="0"/>
            <c:spPr>
              <a:solidFill>
                <a:srgbClr val="2345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CE-40B9-9949-7F48EB909EB6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CE-40B9-9949-7F48EB909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0">
                  <a:srgbClr val="01FFCC"/>
                </a:gs>
                <a:gs pos="100000">
                  <a:srgbClr val="2B81CF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FD-4985-9660-40EDDFE892CE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0">
                  <a:srgbClr val="FF69FA"/>
                </a:gs>
                <a:gs pos="100000">
                  <a:srgbClr val="FF08C6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EF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EF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041420049318311"/>
          <c:y val="2.2726795514197051E-2"/>
          <c:w val="0.46205080525466502"/>
          <c:h val="7.1762347888332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D1-4F19-B9DB-8BF0DD24FBEB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目标!$B$2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4E-40A7-8579-5EC0C37F4688}"/>
            </c:ext>
          </c:extLst>
        </c:ser>
        <c:ser>
          <c:idx val="1"/>
          <c:order val="1"/>
          <c:tx>
            <c:strRef>
              <c:f>目标!$C$2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目标!$D$2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4DED8C-227D-449C-A85F-2000FA3AE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B8B13B0-02AD-4598-9250-093FB620B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133350</xdr:rowOff>
        </xdr:from>
        <xdr:to>
          <xdr:col>2</xdr:col>
          <xdr:colOff>703819</xdr:colOff>
          <xdr:row>32</xdr:row>
          <xdr:rowOff>0</xdr:rowOff>
        </xdr:to>
        <xdr:pic>
          <xdr:nvPicPr>
            <xdr:cNvPr id="8" name="图片 7">
              <a:extLst>
                <a:ext uri="{FF2B5EF4-FFF2-40B4-BE49-F238E27FC236}">
                  <a16:creationId xmlns:a16="http://schemas.microsoft.com/office/drawing/2014/main" id="{CD515B4B-9FF6-490B-A735-C703750495A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-各地区业绩'!$E$2:$H$19" spid="_x0000_s103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2767013"/>
              <a:ext cx="2627869" cy="3038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0.04167</cdr:x>
      <cdr:y>0.86364</cdr:y>
    </cdr:from>
    <cdr:to>
      <cdr:x>0.95486</cdr:x>
      <cdr:y>0.98232</cdr:y>
    </cdr:to>
    <cdr:sp macro="" textlink="">
      <cdr:nvSpPr>
        <cdr:cNvPr id="4" name="矩形 3">
          <a:extLst xmlns:a="http://schemas.openxmlformats.org/drawingml/2006/main">
            <a:ext uri="{FF2B5EF4-FFF2-40B4-BE49-F238E27FC236}">
              <a16:creationId xmlns:a16="http://schemas.microsoft.com/office/drawing/2014/main" id="{BDC569FB-6130-48BC-A82F-6B3352EBA839}"/>
            </a:ext>
          </a:extLst>
        </cdr:cNvPr>
        <cdr:cNvSpPr/>
      </cdr:nvSpPr>
      <cdr:spPr>
        <a:xfrm xmlns:a="http://schemas.openxmlformats.org/drawingml/2006/main">
          <a:off x="114300" y="3257550"/>
          <a:ext cx="2505075" cy="447675"/>
        </a:xfrm>
        <a:prstGeom xmlns:a="http://schemas.openxmlformats.org/drawingml/2006/main" prst="rect">
          <a:avLst/>
        </a:prstGeom>
        <a:solidFill xmlns:a="http://schemas.openxmlformats.org/drawingml/2006/main">
          <a:srgbClr val="081F4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3FFCC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1-各地区业绩'!$B$13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565966A-107E-4EBE-AAF0-A2D80A5AC361}" type="TxLink">
            <a:rPr lang="en-US" altLang="en-US" sz="1000" b="0" i="0" u="none" strike="noStrike">
              <a:solidFill>
                <a:srgbClr val="2EDB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13.78%</a:t>
          </a:fld>
          <a:endParaRPr lang="zh-CN" altLang="en-US" sz="1200" b="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0.91414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4" y="3238478"/>
          <a:ext cx="883722" cy="2095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21.37%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0.96212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1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757E8C-4D56-42B0-9205-5FA931766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CCC513B-B460-429A-8B4F-92A75072B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A9DEA4-15EE-4B6D-9A22-F5525BB5D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D05B096-038F-495A-8969-B23402EBC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541342-C015-43ED-8849-D1A98418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D783CBB-1B15-4238-9ACA-1A0471D67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0.89931</cdr:x>
      <cdr:y>0.24242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6698" y="435202"/>
          <a:ext cx="2370277" cy="4791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Performance target completion of major regions</a:t>
          </a:r>
          <a:endParaRPr lang="zh-CN" altLang="zh-CN" sz="1000">
            <a:solidFill>
              <a:srgbClr val="2EDBFF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4-各大区业绩目标完成情况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4-各大区业绩目标完成情况'!$B$11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D5805CE5-D0DA-4A0F-A771-362FCB2227A5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0.9596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0.10528</cdr:y>
    </cdr:from>
    <cdr:to>
      <cdr:x>0.79461</cdr:x>
      <cdr:y>0.2298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0" y="397101"/>
          <a:ext cx="2179777" cy="4696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Performance target completion of major regions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21AA793-0C6D-404A-98C8-111062E65C41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0.92424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73"/>
          <a:ext cx="883722" cy="2571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775B09-1837-480B-9E8C-659640775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981CB6C-92EC-4CA5-8C6B-A7F541DA8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4AE2AB-1349-4B9A-B70F-B969969E3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C12A15-C3A9-487B-BB95-731FF8A4C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36475E3-669D-47D9-AD39-0CA85DA935B6}" type="TxLink">
            <a:rPr lang="en-US" altLang="en-US" sz="2800" b="0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239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DA453D73-1D36-4E24-A427-283C5C6627DF}" type="TxLink">
            <a:rPr lang="en-US" altLang="en-US" sz="2400" b="0" i="0" u="none" strike="noStrike">
              <a:solidFill>
                <a:srgbClr val="FFFFFF"/>
              </a:solidFill>
              <a:latin typeface="Arial" panose="020B0604020202020204" pitchFamily="34" charset="0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3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</xdr:rowOff>
    </xdr:from>
    <xdr:to>
      <xdr:col>13</xdr:col>
      <xdr:colOff>0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1B8F85-3659-4A5D-807D-B46B86650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685799</xdr:colOff>
      <xdr:row>21</xdr:row>
      <xdr:rowOff>1</xdr:rowOff>
    </xdr:from>
    <xdr:to>
      <xdr:col>13</xdr:col>
      <xdr:colOff>0</xdr:colOff>
      <xdr:row>36</xdr:row>
      <xdr:rowOff>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41BBEF8-3637-4127-8D35-7CA715665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1</xdr:colOff>
      <xdr:row>16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409F72C-7B7F-422D-9058-012164AA0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2</xdr:row>
      <xdr:rowOff>47624</xdr:rowOff>
    </xdr:from>
    <xdr:to>
      <xdr:col>16</xdr:col>
      <xdr:colOff>319617</xdr:colOff>
      <xdr:row>27</xdr:row>
      <xdr:rowOff>50947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42D00E-5D2A-4E4C-95E6-79A7B4799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466724"/>
          <a:ext cx="10816167" cy="5242073"/>
        </a:xfrm>
        <a:prstGeom prst="rect">
          <a:avLst/>
        </a:prstGeom>
      </xdr:spPr>
    </xdr:pic>
    <xdr:clientData/>
  </xdr:twoCellAnchor>
  <xdr:twoCellAnchor>
    <xdr:from>
      <xdr:col>6</xdr:col>
      <xdr:colOff>124883</xdr:colOff>
      <xdr:row>2</xdr:row>
      <xdr:rowOff>19050</xdr:rowOff>
    </xdr:from>
    <xdr:to>
      <xdr:col>10</xdr:col>
      <xdr:colOff>459317</xdr:colOff>
      <xdr:row>4</xdr:row>
      <xdr:rowOff>89958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988615A-E3FE-4B70-A313-00FDB55F5B8E}"/>
            </a:ext>
          </a:extLst>
        </xdr:cNvPr>
        <xdr:cNvSpPr txBox="1"/>
      </xdr:nvSpPr>
      <xdr:spPr>
        <a:xfrm>
          <a:off x="4239683" y="438150"/>
          <a:ext cx="3077634" cy="4900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6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表姐凌祯科技股份有限公司</a:t>
          </a:r>
        </a:p>
      </xdr:txBody>
    </xdr:sp>
    <xdr:clientData/>
  </xdr:twoCellAnchor>
  <xdr:twoCellAnchor>
    <xdr:from>
      <xdr:col>11</xdr:col>
      <xdr:colOff>325967</xdr:colOff>
      <xdr:row>3</xdr:row>
      <xdr:rowOff>52917</xdr:rowOff>
    </xdr:from>
    <xdr:to>
      <xdr:col>15</xdr:col>
      <xdr:colOff>660401</xdr:colOff>
      <xdr:row>4</xdr:row>
      <xdr:rowOff>165100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36398F7-6B26-446C-9AD4-70D8101C581B}"/>
            </a:ext>
          </a:extLst>
        </xdr:cNvPr>
        <xdr:cNvSpPr txBox="1"/>
      </xdr:nvSpPr>
      <xdr:spPr>
        <a:xfrm>
          <a:off x="7869767" y="681567"/>
          <a:ext cx="3077634" cy="321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zh-CN" altLang="en-US" sz="9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制作人：张盛茗          制作日期：</a:t>
          </a:r>
          <a:r>
            <a:rPr lang="en-US" altLang="zh-CN" sz="9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2018-10-8</a:t>
          </a:r>
          <a:endParaRPr lang="zh-CN" altLang="en-US" sz="9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4</xdr:row>
          <xdr:rowOff>147637</xdr:rowOff>
        </xdr:from>
        <xdr:to>
          <xdr:col>4</xdr:col>
          <xdr:colOff>665719</xdr:colOff>
          <xdr:row>22</xdr:row>
          <xdr:rowOff>14287</xdr:rowOff>
        </xdr:to>
        <xdr:pic>
          <xdr:nvPicPr>
            <xdr:cNvPr id="5" name="图片 4">
              <a:extLst>
                <a:ext uri="{FF2B5EF4-FFF2-40B4-BE49-F238E27FC236}">
                  <a16:creationId xmlns:a16="http://schemas.microsoft.com/office/drawing/2014/main" id="{89E2AE77-9C53-44C1-92FB-DE188E8E90F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1-各地区业绩'!$E$2:$H$19" spid="_x0000_s921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781050" y="852487"/>
              <a:ext cx="2627869" cy="3038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1BF3-A345-4B0D-B5F0-E24702DA70E8}">
  <sheetPr codeName="Sheet3"/>
  <dimension ref="A1:R13"/>
  <sheetViews>
    <sheetView showGridLines="0" zoomScaleNormal="100" workbookViewId="0">
      <selection activeCell="C3" sqref="C3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8" t="s">
        <v>46</v>
      </c>
      <c r="B1" s="18"/>
      <c r="C1" s="5"/>
    </row>
    <row r="2" spans="1:3">
      <c r="A2" s="10" t="s">
        <v>0</v>
      </c>
      <c r="B2" s="10" t="s">
        <v>17</v>
      </c>
      <c r="C2" s="5"/>
    </row>
    <row r="3" spans="1:3">
      <c r="A3" s="11" t="s">
        <v>31</v>
      </c>
      <c r="B3" s="11">
        <v>29</v>
      </c>
      <c r="C3" s="5"/>
    </row>
    <row r="4" spans="1:3">
      <c r="A4" s="11" t="s">
        <v>33</v>
      </c>
      <c r="B4" s="11">
        <v>27</v>
      </c>
      <c r="C4" s="5"/>
    </row>
    <row r="5" spans="1:3">
      <c r="A5" s="11" t="s">
        <v>37</v>
      </c>
      <c r="B5" s="11">
        <v>23</v>
      </c>
      <c r="C5" s="5"/>
    </row>
    <row r="6" spans="1:3">
      <c r="A6" s="11" t="s">
        <v>32</v>
      </c>
      <c r="B6" s="11">
        <v>20</v>
      </c>
      <c r="C6" s="5"/>
    </row>
    <row r="7" spans="1:3">
      <c r="A7" s="11" t="s">
        <v>34</v>
      </c>
      <c r="B7" s="11">
        <v>19</v>
      </c>
      <c r="C7" s="5"/>
    </row>
    <row r="8" spans="1:3">
      <c r="A8" s="11" t="s">
        <v>38</v>
      </c>
      <c r="B8" s="11">
        <v>14</v>
      </c>
      <c r="C8" s="5"/>
    </row>
    <row r="9" spans="1:3">
      <c r="A9" s="11" t="s">
        <v>35</v>
      </c>
      <c r="B9" s="11">
        <v>1</v>
      </c>
      <c r="C9" s="5"/>
    </row>
    <row r="10" spans="1:3">
      <c r="A10" s="11" t="s">
        <v>36</v>
      </c>
      <c r="B10" s="11">
        <v>2</v>
      </c>
    </row>
    <row r="11" spans="1:3">
      <c r="A11" s="11" t="s">
        <v>55</v>
      </c>
      <c r="B11" s="11">
        <f>SUM(B3:B10)</f>
        <v>135</v>
      </c>
    </row>
    <row r="12" spans="1:3">
      <c r="A12" s="11" t="s">
        <v>56</v>
      </c>
      <c r="B12" s="11">
        <v>118.65</v>
      </c>
    </row>
    <row r="13" spans="1:3">
      <c r="A13" s="11" t="s">
        <v>57</v>
      </c>
      <c r="B13" s="16">
        <f>B11/B12-1</f>
        <v>0.13780025284450059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9C3-5C07-4208-B7E7-17B4973523D9}">
  <dimension ref="A1:R14"/>
  <sheetViews>
    <sheetView showGridLines="0" topLeftCell="B1" workbookViewId="0">
      <selection activeCell="M13" sqref="M13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8" width="9" style="1"/>
    <col min="9" max="9" width="9" style="1" customWidth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8" t="s">
        <v>47</v>
      </c>
      <c r="B1" s="18"/>
      <c r="C1" s="5"/>
    </row>
    <row r="2" spans="1:3">
      <c r="A2" s="10" t="s">
        <v>16</v>
      </c>
      <c r="B2" s="10" t="s">
        <v>17</v>
      </c>
      <c r="C2" s="5"/>
    </row>
    <row r="3" spans="1:3">
      <c r="A3" s="11" t="s">
        <v>1</v>
      </c>
      <c r="B3" s="11">
        <v>5</v>
      </c>
      <c r="C3" s="5"/>
    </row>
    <row r="4" spans="1:3">
      <c r="A4" s="11" t="s">
        <v>2</v>
      </c>
      <c r="B4" s="11">
        <v>1</v>
      </c>
      <c r="C4" s="5"/>
    </row>
    <row r="5" spans="1:3">
      <c r="A5" s="11" t="s">
        <v>3</v>
      </c>
      <c r="B5" s="11">
        <v>6</v>
      </c>
      <c r="C5" s="5"/>
    </row>
    <row r="6" spans="1:3">
      <c r="A6" s="11" t="s">
        <v>4</v>
      </c>
      <c r="B6" s="11">
        <v>8</v>
      </c>
      <c r="C6" s="5"/>
    </row>
    <row r="7" spans="1:3">
      <c r="A7" s="11" t="s">
        <v>5</v>
      </c>
      <c r="B7" s="11">
        <v>12</v>
      </c>
      <c r="C7" s="5"/>
    </row>
    <row r="8" spans="1:3">
      <c r="A8" s="11" t="s">
        <v>6</v>
      </c>
      <c r="B8" s="11">
        <v>19</v>
      </c>
      <c r="C8" s="5"/>
    </row>
    <row r="9" spans="1:3">
      <c r="A9" s="11" t="s">
        <v>7</v>
      </c>
      <c r="B9" s="11">
        <v>18</v>
      </c>
      <c r="C9" s="5"/>
    </row>
    <row r="10" spans="1:3">
      <c r="A10" s="11" t="s">
        <v>8</v>
      </c>
      <c r="B10" s="11">
        <v>17</v>
      </c>
      <c r="C10" s="5"/>
    </row>
    <row r="11" spans="1:3">
      <c r="A11" s="11" t="s">
        <v>9</v>
      </c>
      <c r="B11" s="11">
        <v>11</v>
      </c>
      <c r="C11" s="5"/>
    </row>
    <row r="12" spans="1:3">
      <c r="A12" s="11" t="s">
        <v>10</v>
      </c>
      <c r="B12" s="11">
        <v>13</v>
      </c>
      <c r="C12" s="5"/>
    </row>
    <row r="13" spans="1:3">
      <c r="A13" s="11" t="s">
        <v>11</v>
      </c>
      <c r="B13" s="11">
        <v>19</v>
      </c>
      <c r="C13" s="5"/>
    </row>
    <row r="14" spans="1:3">
      <c r="A14" s="11" t="s">
        <v>12</v>
      </c>
      <c r="B14" s="11">
        <v>15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F23B-30E2-44EA-99A4-895CFCD45B3B}">
  <sheetPr codeName="Sheet8"/>
  <dimension ref="A1:R13"/>
  <sheetViews>
    <sheetView showGridLines="0" workbookViewId="0">
      <selection activeCell="K7" sqref="K7"/>
    </sheetView>
  </sheetViews>
  <sheetFormatPr defaultRowHeight="13.9"/>
  <cols>
    <col min="1" max="3" width="12.625" style="3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8" t="s">
        <v>52</v>
      </c>
      <c r="B1" s="18"/>
      <c r="C1" s="4"/>
    </row>
    <row r="2" spans="1:3">
      <c r="A2" s="10" t="s">
        <v>44</v>
      </c>
      <c r="B2" s="10" t="s">
        <v>14</v>
      </c>
      <c r="C2" s="7"/>
    </row>
    <row r="3" spans="1:3">
      <c r="A3" s="11" t="s">
        <v>19</v>
      </c>
      <c r="B3" s="12">
        <v>0.17</v>
      </c>
      <c r="C3" s="4"/>
    </row>
    <row r="4" spans="1:3">
      <c r="A4" s="11" t="s">
        <v>20</v>
      </c>
      <c r="B4" s="12">
        <v>0.3</v>
      </c>
      <c r="C4" s="4"/>
    </row>
    <row r="5" spans="1:3">
      <c r="A5" s="11" t="s">
        <v>21</v>
      </c>
      <c r="B5" s="12">
        <v>0.25</v>
      </c>
      <c r="C5" s="4"/>
    </row>
    <row r="6" spans="1:3">
      <c r="A6" s="11" t="s">
        <v>22</v>
      </c>
      <c r="B6" s="12">
        <v>7.0000000000000007E-2</v>
      </c>
      <c r="C6" s="4"/>
    </row>
    <row r="7" spans="1:3">
      <c r="A7" s="11" t="s">
        <v>23</v>
      </c>
      <c r="B7" s="12">
        <v>0.21</v>
      </c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E7D3-95D3-498E-8682-E0BDF1332738}">
  <sheetPr codeName="Sheet2"/>
  <dimension ref="A1:R11"/>
  <sheetViews>
    <sheetView showGridLines="0" workbookViewId="0">
      <selection activeCell="A14" sqref="A14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8" t="s">
        <v>58</v>
      </c>
      <c r="B1" s="18"/>
      <c r="C1" s="18"/>
    </row>
    <row r="2" spans="1:3">
      <c r="A2" s="15" t="s">
        <v>59</v>
      </c>
      <c r="B2" s="15" t="s">
        <v>60</v>
      </c>
      <c r="C2" s="15" t="s">
        <v>61</v>
      </c>
    </row>
    <row r="3" spans="1:3">
      <c r="A3" s="11" t="s">
        <v>62</v>
      </c>
      <c r="B3" s="11">
        <v>30</v>
      </c>
      <c r="C3" s="11">
        <v>30</v>
      </c>
    </row>
    <row r="4" spans="1:3">
      <c r="A4" s="11" t="s">
        <v>63</v>
      </c>
      <c r="B4" s="11">
        <v>27</v>
      </c>
      <c r="C4" s="11">
        <v>30</v>
      </c>
    </row>
    <row r="5" spans="1:3">
      <c r="A5" s="11" t="s">
        <v>64</v>
      </c>
      <c r="B5" s="11">
        <v>23</v>
      </c>
      <c r="C5" s="11">
        <v>25</v>
      </c>
    </row>
    <row r="6" spans="1:3">
      <c r="A6" s="11" t="s">
        <v>65</v>
      </c>
      <c r="B6" s="11">
        <v>20</v>
      </c>
      <c r="C6" s="11">
        <v>25</v>
      </c>
    </row>
    <row r="7" spans="1:3">
      <c r="A7" s="11" t="s">
        <v>66</v>
      </c>
      <c r="B7" s="11">
        <v>18</v>
      </c>
      <c r="C7" s="11">
        <v>25</v>
      </c>
    </row>
    <row r="8" spans="1:3">
      <c r="A8" s="11" t="s">
        <v>67</v>
      </c>
      <c r="B8" s="11">
        <v>14</v>
      </c>
      <c r="C8" s="11">
        <v>20</v>
      </c>
    </row>
    <row r="9" spans="1:3">
      <c r="A9" s="11" t="s">
        <v>35</v>
      </c>
      <c r="B9" s="11">
        <v>10</v>
      </c>
      <c r="C9" s="11">
        <v>15</v>
      </c>
    </row>
    <row r="10" spans="1:3">
      <c r="A10" s="11" t="s">
        <v>68</v>
      </c>
      <c r="B10" s="11">
        <v>2</v>
      </c>
      <c r="C10" s="11">
        <v>5</v>
      </c>
    </row>
    <row r="11" spans="1:3">
      <c r="A11" s="11" t="s">
        <v>69</v>
      </c>
      <c r="B11" s="16">
        <f>SUM(B3:B10)/SUM(C3:C10)</f>
        <v>0.82285714285714284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13A9-66FE-473C-96CC-63FECBB6993A}">
  <sheetPr codeName="Sheet4"/>
  <dimension ref="A1:R14"/>
  <sheetViews>
    <sheetView showGridLines="0" workbookViewId="0">
      <selection activeCell="K4" sqref="K4"/>
    </sheetView>
  </sheetViews>
  <sheetFormatPr defaultRowHeight="13.9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8" t="s">
        <v>48</v>
      </c>
      <c r="B1" s="18"/>
      <c r="C1" s="5"/>
    </row>
    <row r="2" spans="1:3">
      <c r="A2" s="10" t="s">
        <v>45</v>
      </c>
      <c r="B2" s="10" t="s">
        <v>17</v>
      </c>
      <c r="C2" s="5"/>
    </row>
    <row r="3" spans="1:3">
      <c r="A3" s="11" t="s">
        <v>24</v>
      </c>
      <c r="B3" s="11">
        <v>28</v>
      </c>
      <c r="C3" s="5"/>
    </row>
    <row r="4" spans="1:3">
      <c r="A4" s="11" t="s">
        <v>25</v>
      </c>
      <c r="B4" s="11">
        <v>27</v>
      </c>
      <c r="C4" s="5"/>
    </row>
    <row r="5" spans="1:3">
      <c r="A5" s="11" t="s">
        <v>26</v>
      </c>
      <c r="B5" s="11">
        <v>26</v>
      </c>
      <c r="C5" s="5"/>
    </row>
    <row r="6" spans="1:3">
      <c r="A6" s="11" t="s">
        <v>30</v>
      </c>
      <c r="B6" s="11">
        <v>15</v>
      </c>
      <c r="C6" s="5"/>
    </row>
    <row r="7" spans="1:3">
      <c r="A7" s="11" t="s">
        <v>27</v>
      </c>
      <c r="B7" s="11">
        <v>12</v>
      </c>
      <c r="C7" s="5"/>
    </row>
    <row r="8" spans="1:3">
      <c r="A8" s="11" t="s">
        <v>28</v>
      </c>
      <c r="B8" s="11">
        <v>11</v>
      </c>
      <c r="C8" s="5"/>
    </row>
    <row r="9" spans="1:3">
      <c r="A9" s="11" t="s">
        <v>29</v>
      </c>
      <c r="B9" s="11">
        <v>11</v>
      </c>
      <c r="C9" s="5"/>
    </row>
    <row r="10" spans="1:3">
      <c r="A10" s="11" t="s">
        <v>41</v>
      </c>
      <c r="B10" s="11">
        <v>7</v>
      </c>
    </row>
    <row r="11" spans="1:3">
      <c r="A11" s="11" t="s">
        <v>40</v>
      </c>
      <c r="B11" s="11">
        <v>5</v>
      </c>
    </row>
    <row r="12" spans="1:3">
      <c r="A12" s="11" t="s">
        <v>39</v>
      </c>
      <c r="B12" s="11">
        <v>2</v>
      </c>
    </row>
    <row r="13" spans="1:3">
      <c r="A13" s="6"/>
      <c r="B13" s="6"/>
    </row>
    <row r="14" spans="1:3">
      <c r="B14" s="8">
        <f>SUM(B3:B5)/SUM(B3:B13)</f>
        <v>0.5625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EE1A-5B0D-4BDC-9CA4-A3470DCF80F9}">
  <sheetPr codeName="Sheet6"/>
  <dimension ref="A1:R20"/>
  <sheetViews>
    <sheetView showGridLines="0" workbookViewId="0">
      <selection activeCell="J8" sqref="J8"/>
    </sheetView>
  </sheetViews>
  <sheetFormatPr defaultRowHeight="13.9"/>
  <cols>
    <col min="1" max="3" width="12.625" style="3" customWidth="1"/>
    <col min="4" max="4" width="12.625" style="9" customWidth="1"/>
    <col min="5" max="9" width="9" style="9"/>
    <col min="10" max="12" width="0.75" style="6" customWidth="1"/>
    <col min="13" max="13" width="12.625" style="6" customWidth="1"/>
    <col min="14" max="16384" width="9" style="6"/>
  </cols>
  <sheetData>
    <row r="1" spans="1:18" ht="27" customHeight="1">
      <c r="A1" s="19" t="s">
        <v>15</v>
      </c>
      <c r="B1" s="19"/>
      <c r="C1" s="19"/>
      <c r="M1" s="9"/>
      <c r="N1" s="9"/>
      <c r="O1" s="9"/>
      <c r="P1" s="9"/>
      <c r="Q1" s="9"/>
      <c r="R1" s="9"/>
    </row>
    <row r="2" spans="1:18">
      <c r="A2" s="10" t="s">
        <v>13</v>
      </c>
      <c r="B2" s="10" t="s">
        <v>49</v>
      </c>
      <c r="C2" s="10" t="s">
        <v>50</v>
      </c>
      <c r="M2" s="9"/>
      <c r="N2" s="9"/>
      <c r="O2" s="9"/>
      <c r="P2" s="9"/>
      <c r="Q2" s="9"/>
      <c r="R2" s="9"/>
    </row>
    <row r="3" spans="1:18">
      <c r="A3" s="11" t="s">
        <v>51</v>
      </c>
      <c r="B3" s="12">
        <f>SUM('4-各大区业绩目标完成情况'!B3:B10)/SUM('4-各大区业绩目标完成情况'!C3:C10)</f>
        <v>0.82285714285714284</v>
      </c>
      <c r="C3" s="13">
        <f>1-B3</f>
        <v>0.17714285714285716</v>
      </c>
      <c r="M3" s="9"/>
      <c r="N3" s="9"/>
      <c r="O3" s="9"/>
      <c r="P3" s="9"/>
      <c r="Q3" s="9"/>
      <c r="R3" s="9"/>
    </row>
    <row r="4" spans="1:18">
      <c r="A4" s="4"/>
      <c r="B4" s="4"/>
      <c r="C4" s="4"/>
      <c r="M4" s="9"/>
      <c r="N4" s="9"/>
      <c r="O4" s="9"/>
      <c r="P4" s="9"/>
      <c r="Q4" s="9"/>
      <c r="R4" s="9"/>
    </row>
    <row r="5" spans="1:18">
      <c r="A5" s="4"/>
      <c r="B5" s="4"/>
      <c r="C5" s="4"/>
      <c r="M5" s="9"/>
      <c r="N5" s="9"/>
      <c r="O5" s="9"/>
      <c r="P5" s="9"/>
      <c r="Q5" s="9"/>
      <c r="R5" s="9"/>
    </row>
    <row r="6" spans="1:18">
      <c r="A6" s="4"/>
      <c r="B6" s="4"/>
      <c r="C6" s="4"/>
      <c r="M6" s="9"/>
      <c r="N6" s="9"/>
      <c r="O6" s="9"/>
      <c r="P6" s="9"/>
      <c r="Q6" s="9"/>
      <c r="R6" s="9"/>
    </row>
    <row r="7" spans="1:18">
      <c r="A7" s="4"/>
      <c r="B7" s="4"/>
      <c r="C7" s="4"/>
      <c r="M7" s="9"/>
      <c r="N7" s="9"/>
      <c r="O7" s="9"/>
      <c r="P7" s="9"/>
      <c r="Q7" s="9"/>
      <c r="R7" s="9"/>
    </row>
    <row r="8" spans="1:18">
      <c r="A8" s="4"/>
      <c r="B8" s="4"/>
      <c r="C8" s="4"/>
      <c r="M8" s="9"/>
      <c r="N8" s="9"/>
      <c r="O8" s="9"/>
      <c r="P8" s="9"/>
      <c r="Q8" s="9"/>
      <c r="R8" s="9"/>
    </row>
    <row r="9" spans="1:18">
      <c r="A9" s="4"/>
      <c r="B9" s="4"/>
      <c r="C9" s="4"/>
      <c r="M9" s="9"/>
      <c r="N9" s="9"/>
      <c r="O9" s="9"/>
      <c r="P9" s="9"/>
      <c r="Q9" s="9"/>
      <c r="R9" s="9"/>
    </row>
    <row r="10" spans="1:18">
      <c r="A10" s="4"/>
      <c r="B10" s="4"/>
      <c r="C10" s="4"/>
      <c r="M10" s="9"/>
      <c r="N10" s="9"/>
      <c r="O10" s="9"/>
      <c r="P10" s="9"/>
      <c r="Q10" s="9"/>
      <c r="R10" s="9"/>
    </row>
    <row r="11" spans="1:18">
      <c r="A11" s="4"/>
      <c r="B11" s="4"/>
      <c r="C11" s="4"/>
      <c r="M11" s="9"/>
      <c r="N11" s="9"/>
      <c r="O11" s="9"/>
      <c r="P11" s="9"/>
      <c r="Q11" s="9"/>
      <c r="R11" s="9"/>
    </row>
    <row r="12" spans="1:18">
      <c r="A12" s="4"/>
      <c r="B12" s="4"/>
      <c r="C12" s="4"/>
      <c r="M12" s="9"/>
      <c r="N12" s="9"/>
      <c r="O12" s="9"/>
      <c r="P12" s="9"/>
      <c r="Q12" s="9"/>
      <c r="R12" s="9"/>
    </row>
    <row r="13" spans="1:18">
      <c r="A13" s="4"/>
      <c r="B13" s="4"/>
      <c r="C13" s="4"/>
      <c r="M13" s="9"/>
      <c r="N13" s="9"/>
      <c r="O13" s="9"/>
      <c r="P13" s="9"/>
      <c r="Q13" s="9"/>
      <c r="R13" s="9"/>
    </row>
    <row r="14" spans="1:18">
      <c r="M14" s="9"/>
      <c r="N14" s="9"/>
      <c r="O14" s="9"/>
      <c r="P14" s="9"/>
      <c r="Q14" s="9"/>
      <c r="R14" s="9"/>
    </row>
    <row r="15" spans="1:18">
      <c r="M15" s="9"/>
      <c r="N15" s="9"/>
      <c r="O15" s="9"/>
      <c r="P15" s="9"/>
      <c r="Q15" s="9"/>
      <c r="R15" s="9"/>
    </row>
    <row r="16" spans="1:18">
      <c r="M16" s="9"/>
      <c r="N16" s="9"/>
      <c r="O16" s="9"/>
      <c r="P16" s="9"/>
      <c r="Q16" s="9"/>
      <c r="R16" s="9"/>
    </row>
    <row r="17" spans="13:18">
      <c r="M17" s="9"/>
      <c r="N17" s="9"/>
      <c r="O17" s="9"/>
      <c r="P17" s="9"/>
      <c r="Q17" s="9"/>
      <c r="R17" s="9"/>
    </row>
    <row r="18" spans="13:18">
      <c r="M18" s="9"/>
      <c r="N18" s="9"/>
      <c r="O18" s="9"/>
      <c r="P18" s="9"/>
      <c r="Q18" s="9"/>
      <c r="R18" s="9"/>
    </row>
    <row r="19" spans="13:18">
      <c r="M19" s="9"/>
      <c r="N19" s="9"/>
      <c r="O19" s="9"/>
      <c r="P19" s="9"/>
      <c r="Q19" s="9"/>
      <c r="R19" s="9"/>
    </row>
    <row r="20" spans="13:18">
      <c r="M20" s="9"/>
      <c r="N20" s="9"/>
      <c r="O20" s="9"/>
      <c r="P20" s="9"/>
      <c r="Q20" s="9"/>
      <c r="R20" s="9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2404-9511-452A-900F-EA0CFD671379}">
  <sheetPr codeName="Sheet5"/>
  <dimension ref="A1:N22"/>
  <sheetViews>
    <sheetView showGridLines="0" workbookViewId="0">
      <selection activeCell="K18" sqref="K18"/>
    </sheetView>
  </sheetViews>
  <sheetFormatPr defaultRowHeight="13.9"/>
  <cols>
    <col min="1" max="4" width="12.625" style="3" customWidth="1"/>
    <col min="5" max="14" width="9" style="1"/>
    <col min="15" max="16384" width="9" style="2"/>
  </cols>
  <sheetData>
    <row r="1" spans="1:4" ht="27" customHeight="1">
      <c r="A1" s="18" t="s">
        <v>53</v>
      </c>
      <c r="B1" s="18"/>
      <c r="C1" s="18"/>
      <c r="D1" s="18"/>
    </row>
    <row r="2" spans="1:4">
      <c r="A2" s="10" t="s">
        <v>16</v>
      </c>
      <c r="B2" s="10" t="s">
        <v>42</v>
      </c>
      <c r="C2" s="10" t="s">
        <v>43</v>
      </c>
      <c r="D2" s="10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sortState ref="D3:D14">
    <sortCondition ref="D3"/>
  </sortState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582-7269-48DD-A330-50B38F8B6174}">
  <dimension ref="A1:N22"/>
  <sheetViews>
    <sheetView showGridLines="0" workbookViewId="0">
      <selection sqref="A1:D1"/>
    </sheetView>
  </sheetViews>
  <sheetFormatPr defaultRowHeight="13.9"/>
  <cols>
    <col min="1" max="4" width="12.625" style="3" customWidth="1"/>
    <col min="5" max="14" width="9" style="1"/>
    <col min="15" max="16384" width="9" style="2"/>
  </cols>
  <sheetData>
    <row r="1" spans="1:4" ht="27" customHeight="1">
      <c r="A1" s="18" t="s">
        <v>53</v>
      </c>
      <c r="B1" s="18"/>
      <c r="C1" s="18"/>
      <c r="D1" s="18"/>
    </row>
    <row r="2" spans="1:4">
      <c r="A2" s="15" t="s">
        <v>16</v>
      </c>
      <c r="B2" s="15" t="s">
        <v>42</v>
      </c>
      <c r="C2" s="15" t="s">
        <v>43</v>
      </c>
      <c r="D2" s="15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8995-F292-49F0-AAD0-246999BD8297}">
  <dimension ref="A1"/>
  <sheetViews>
    <sheetView tabSelected="1" workbookViewId="0">
      <selection sqref="A1:XFD1048576"/>
    </sheetView>
  </sheetViews>
  <sheetFormatPr defaultRowHeight="13.9"/>
  <cols>
    <col min="1" max="16384" width="9" style="17"/>
  </cols>
  <sheetData/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1-各地区业绩</vt:lpstr>
      <vt:lpstr>2-年度趋势</vt:lpstr>
      <vt:lpstr>3-销售渠道</vt:lpstr>
      <vt:lpstr>4-各大区业绩目标完成情况</vt:lpstr>
      <vt:lpstr>5-各品牌业绩</vt:lpstr>
      <vt:lpstr>6-业绩完成率</vt:lpstr>
      <vt:lpstr>7-新产品推广率</vt:lpstr>
      <vt:lpstr>目标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Tina Tian</cp:lastModifiedBy>
  <dcterms:created xsi:type="dcterms:W3CDTF">2018-05-29T06:46:20Z</dcterms:created>
  <dcterms:modified xsi:type="dcterms:W3CDTF">2020-02-04T03:09:07Z</dcterms:modified>
</cp:coreProperties>
</file>