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81B09AF2-894F-4134-B099-0540AB390388}" xr6:coauthVersionLast="45" xr6:coauthVersionMax="45" xr10:uidLastSave="{00000000-0000-0000-0000-000000000000}"/>
  <bookViews>
    <workbookView xWindow="-98" yWindow="-98" windowWidth="19396" windowHeight="11746" tabRatio="594" activeTab="1" xr2:uid="{00000000-000D-0000-FFFF-FFFF00000000}"/>
  </bookViews>
  <sheets>
    <sheet name="营业收入统计" sheetId="2" r:id="rId1"/>
    <sheet name="VLOOKUP" sheetId="21" r:id="rId2"/>
    <sheet name="华北" sheetId="19" r:id="rId3"/>
    <sheet name="华东" sheetId="15" r:id="rId4"/>
    <sheet name="华中" sheetId="16" r:id="rId5"/>
    <sheet name="华南" sheetId="17" r:id="rId6"/>
    <sheet name="港澳台" sheetId="18" r:id="rId7"/>
  </sheets>
  <definedNames>
    <definedName name="_xlnm._FilterDatabase" localSheetId="1" hidden="1">VLOOKUP!$A$2:$C$16</definedName>
    <definedName name="_xlnm._FilterDatabase" localSheetId="6" hidden="1">港澳台!$A$2:$C$16</definedName>
    <definedName name="_xlnm._FilterDatabase" localSheetId="2" hidden="1">华北!$A$2:$C$16</definedName>
    <definedName name="_xlnm._FilterDatabase" localSheetId="3" hidden="1">华东!$A$2:$C$16</definedName>
    <definedName name="_xlnm._FilterDatabase" localSheetId="5" hidden="1">华南!$A$2:$C$16</definedName>
    <definedName name="_xlnm._FilterDatabase" localSheetId="4" hidden="1">华中!$A$2:$C$16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21" l="1"/>
  <c r="C6" i="21"/>
  <c r="C7" i="21"/>
  <c r="C8" i="21"/>
  <c r="C9" i="21"/>
  <c r="C10" i="21"/>
  <c r="C11" i="21"/>
  <c r="C12" i="21"/>
  <c r="C13" i="21"/>
  <c r="C14" i="21"/>
  <c r="C15" i="21"/>
  <c r="C16" i="21"/>
  <c r="C4" i="21"/>
  <c r="Q4" i="21"/>
  <c r="Q5" i="21"/>
  <c r="Q6" i="21"/>
  <c r="Q7" i="21"/>
  <c r="Q8" i="21"/>
  <c r="Q9" i="21"/>
  <c r="Q10" i="21"/>
  <c r="Q11" i="21"/>
  <c r="Q12" i="21"/>
  <c r="Q13" i="21"/>
  <c r="Q14" i="21"/>
  <c r="Q15" i="21"/>
  <c r="Q16" i="21"/>
  <c r="Q3" i="21"/>
  <c r="B5" i="21"/>
  <c r="B6" i="21"/>
  <c r="B7" i="21"/>
  <c r="B8" i="21"/>
  <c r="B9" i="21"/>
  <c r="B10" i="21"/>
  <c r="B11" i="21"/>
  <c r="B12" i="21"/>
  <c r="B13" i="21"/>
  <c r="B14" i="21"/>
  <c r="B15" i="21"/>
  <c r="B16" i="21"/>
  <c r="B4" i="21"/>
  <c r="C16" i="15" l="1"/>
  <c r="B16" i="15"/>
  <c r="P7" i="2" l="1"/>
  <c r="P6" i="2"/>
  <c r="P5" i="2"/>
  <c r="P4" i="2"/>
  <c r="P3" i="2"/>
</calcChain>
</file>

<file path=xl/sharedStrings.xml><?xml version="1.0" encoding="utf-8"?>
<sst xmlns="http://schemas.openxmlformats.org/spreadsheetml/2006/main" count="136" uniqueCount="29">
  <si>
    <t>2018年营业收入月度统计表</t>
    <phoneticPr fontId="4" type="noConversion"/>
  </si>
  <si>
    <t>序号</t>
    <phoneticPr fontId="4" type="noConversion"/>
  </si>
  <si>
    <t>月目标</t>
  </si>
  <si>
    <t>1月</t>
    <phoneticPr fontId="4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</si>
  <si>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</si>
  <si>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</si>
  <si>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</si>
  <si>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</si>
  <si>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</si>
  <si>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</si>
  <si>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</si>
  <si>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</si>
  <si>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</si>
  <si>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</si>
  <si>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</si>
  <si>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平均值</t>
    <phoneticPr fontId="4" type="noConversion"/>
  </si>
  <si>
    <t>单位：万元</t>
    <phoneticPr fontId="3" type="noConversion"/>
  </si>
  <si>
    <t>月份</t>
    <phoneticPr fontId="4" type="noConversion"/>
  </si>
  <si>
    <t>实际值</t>
    <phoneticPr fontId="3" type="noConversion"/>
  </si>
  <si>
    <t>华北</t>
  </si>
  <si>
    <t>华东</t>
  </si>
  <si>
    <t>大区</t>
    <phoneticPr fontId="4" type="noConversion"/>
  </si>
  <si>
    <t>华东</t>
    <phoneticPr fontId="3" type="noConversion"/>
  </si>
  <si>
    <t>大区</t>
  </si>
  <si>
    <t>华南</t>
    <phoneticPr fontId="3" type="noConversion"/>
  </si>
  <si>
    <t>华中</t>
    <phoneticPr fontId="3" type="noConversion"/>
  </si>
  <si>
    <t>港澳台</t>
    <phoneticPr fontId="3" type="noConversion"/>
  </si>
  <si>
    <t>华北</t>
    <phoneticPr fontId="3" type="noConversion"/>
  </si>
  <si>
    <t>港澳台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</si>
</sst>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0.00_);[Red]\(0.00\)"/>
    <numFmt numFmtId="177" formatCode="0.0_);[Red]\(0.0\)"/>
    <numFmt numFmtId="178" formatCode="0_);[Red]\(0\)"/>
  </numFmts>
  <fonts count="16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24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1"/>
      <name val="微软雅黑"/>
      <family val="2"/>
      <charset val="134"/>
    </font>
    <font>
      <b/>
      <sz val="14"/>
      <name val="微软雅黑"/>
      <family val="2"/>
      <charset val="134"/>
    </font>
    <font>
      <sz val="24"/>
      <name val="微软雅黑"/>
      <family val="2"/>
      <charset val="134"/>
    </font>
    <font>
      <sz val="11"/>
      <name val="微软雅黑"/>
      <family val="2"/>
      <charset val="134"/>
    </font>
    <font>
      <b/>
      <sz val="12"/>
      <color theme="1" tint="0.14999847407452621"/>
      <name val="微软雅黑"/>
      <family val="2"/>
      <charset val="134"/>
    </font>
    <font>
      <sz val="14"/>
      <color theme="1" tint="0.14999847407452621"/>
      <name val="微软雅黑"/>
      <family val="2"/>
      <charset val="134"/>
    </font>
    <font>
      <sz val="10"/>
      <color theme="1" tint="0.1499984740745262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7FBF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5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 applyProtection="1">
      <alignment horizontal="center" vertical="center" wrapText="1"/>
      <protection locked="0"/>
    </xf>
    <xf numFmtId="177" fontId="2" fillId="0" borderId="0" xfId="1" applyNumberFormat="1" applyFont="1" applyFill="1" applyBorder="1" applyAlignment="1">
      <alignment vertical="center"/>
    </xf>
    <xf numFmtId="177" fontId="6" fillId="0" borderId="1" xfId="2" applyNumberFormat="1" applyFont="1" applyFill="1" applyBorder="1" applyAlignment="1">
      <alignment horizontal="center" vertical="center" wrapText="1"/>
    </xf>
    <xf numFmtId="177" fontId="5" fillId="0" borderId="0" xfId="1" applyNumberFormat="1" applyFont="1" applyFill="1" applyAlignment="1">
      <alignment horizontal="center" vertical="center"/>
    </xf>
    <xf numFmtId="178" fontId="5" fillId="0" borderId="0" xfId="1" applyNumberFormat="1" applyFont="1" applyFill="1" applyAlignment="1">
      <alignment horizontal="center" vertical="center"/>
    </xf>
    <xf numFmtId="0" fontId="10" fillId="0" borderId="0" xfId="1" applyFont="1" applyFill="1" applyBorder="1" applyAlignment="1">
      <alignment vertical="center"/>
    </xf>
    <xf numFmtId="177" fontId="11" fillId="0" borderId="0" xfId="1" applyNumberFormat="1" applyFont="1" applyFill="1" applyAlignment="1">
      <alignment horizontal="center" vertical="center"/>
    </xf>
    <xf numFmtId="0" fontId="11" fillId="0" borderId="0" xfId="1" applyFont="1" applyFill="1" applyAlignment="1">
      <alignment horizontal="center" vertical="center" wrapText="1"/>
    </xf>
    <xf numFmtId="178" fontId="11" fillId="0" borderId="0" xfId="1" applyNumberFormat="1" applyFont="1" applyFill="1" applyAlignment="1">
      <alignment horizontal="center" vertical="center"/>
    </xf>
    <xf numFmtId="0" fontId="11" fillId="0" borderId="0" xfId="1" applyFont="1" applyFill="1" applyAlignment="1">
      <alignment horizontal="center" vertical="center"/>
    </xf>
    <xf numFmtId="0" fontId="12" fillId="2" borderId="1" xfId="1" applyFont="1" applyFill="1" applyBorder="1" applyAlignment="1">
      <alignment horizontal="center" vertical="center" wrapText="1"/>
    </xf>
    <xf numFmtId="0" fontId="13" fillId="2" borderId="3" xfId="1" applyFont="1" applyFill="1" applyBorder="1" applyAlignment="1">
      <alignment horizontal="left" vertical="center" shrinkToFit="1"/>
    </xf>
    <xf numFmtId="0" fontId="15" fillId="2" borderId="4" xfId="1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 wrapText="1"/>
    </xf>
    <xf numFmtId="178" fontId="14" fillId="2" borderId="1" xfId="1" applyNumberFormat="1" applyFont="1" applyFill="1" applyBorder="1" applyAlignment="1">
      <alignment horizontal="center" vertical="center" wrapText="1"/>
    </xf>
    <xf numFmtId="177" fontId="14" fillId="2" borderId="1" xfId="1" applyNumberFormat="1" applyFont="1" applyFill="1" applyBorder="1" applyAlignment="1">
      <alignment horizontal="center" vertical="center" wrapText="1"/>
    </xf>
    <xf numFmtId="2" fontId="14" fillId="2" borderId="1" xfId="1" applyNumberFormat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178" fontId="9" fillId="2" borderId="1" xfId="1" applyNumberFormat="1" applyFont="1" applyFill="1" applyBorder="1" applyAlignment="1">
      <alignment horizontal="center" vertical="center" wrapText="1"/>
    </xf>
    <xf numFmtId="177" fontId="8" fillId="2" borderId="1" xfId="1" applyNumberFormat="1" applyFont="1" applyFill="1" applyBorder="1" applyAlignment="1">
      <alignment horizontal="center" vertical="center" wrapText="1"/>
    </xf>
    <xf numFmtId="177" fontId="9" fillId="2" borderId="1" xfId="1" applyNumberFormat="1" applyFont="1" applyFill="1" applyBorder="1" applyAlignment="1">
      <alignment horizontal="center" vertical="center" wrapText="1"/>
    </xf>
    <xf numFmtId="178" fontId="6" fillId="2" borderId="1" xfId="2" applyNumberFormat="1" applyFont="1" applyFill="1" applyBorder="1" applyAlignment="1">
      <alignment horizontal="center" vertical="center" wrapText="1"/>
    </xf>
    <xf numFmtId="176" fontId="5" fillId="2" borderId="1" xfId="2" applyNumberFormat="1" applyFont="1" applyFill="1" applyBorder="1" applyAlignment="1">
      <alignment horizontal="center" vertical="center"/>
    </xf>
    <xf numFmtId="0" fontId="11" fillId="0" borderId="0" xfId="1" applyFont="1" applyFill="1" applyAlignment="1">
      <alignment vertical="center"/>
    </xf>
    <xf numFmtId="0" fontId="2" fillId="0" borderId="2" xfId="1" applyFont="1" applyFill="1" applyBorder="1" applyAlignment="1">
      <alignment horizontal="center" vertical="center"/>
    </xf>
    <xf numFmtId="177" fontId="5" fillId="0" borderId="2" xfId="1" applyNumberFormat="1" applyFont="1" applyFill="1" applyBorder="1" applyAlignment="1">
      <alignment horizontal="center" vertical="center"/>
    </xf>
    <xf numFmtId="0" fontId="13" fillId="2" borderId="5" xfId="1" applyFont="1" applyFill="1" applyBorder="1" applyAlignment="1">
      <alignment horizontal="center" vertical="center" shrinkToFit="1"/>
    </xf>
    <xf numFmtId="0" fontId="13" fillId="2" borderId="4" xfId="1" applyFont="1" applyFill="1" applyBorder="1" applyAlignment="1">
      <alignment horizontal="center" vertical="center" shrinkToFit="1"/>
    </xf>
    <xf numFmtId="0" fontId="13" fillId="2" borderId="0" xfId="1" applyFont="1" applyFill="1" applyBorder="1" applyAlignment="1">
      <alignment horizontal="center" vertical="center" shrinkToFit="1"/>
    </xf>
  </cellXfs>
  <cellStyles count="3">
    <cellStyle name="常规" xfId="0" builtinId="0"/>
    <cellStyle name="常规 2" xfId="1" xr:uid="{F72D9F95-BDFA-4F26-8433-991E2EC7079D}"/>
    <cellStyle name="千位分隔 2" xfId="2" xr:uid="{89E5F140-96CD-4B26-8666-F63975CF5636}"/>
  </cellStyles>
  <dxfs count="1">
    <dxf>
      <font>
        <color rgb="FFF7FBF8"/>
      </font>
      <fill>
        <patternFill>
          <bgColor rgb="FF21211F"/>
        </patternFill>
      </fill>
    </dxf>
  </dxfs>
  <tableStyles count="0" defaultTableStyle="TableStyleMedium2" defaultPivotStyle="PivotStyleLight16"/>
  <colors>
    <mruColors>
      <color rgb="FFF7FBF8"/>
      <color rgb="FF21211F"/>
      <color rgb="FFE1A800"/>
      <color rgb="FFD05126"/>
      <color rgb="FFFFA800"/>
      <color rgb="FFEE452E"/>
      <color rgb="FFF9BF72"/>
      <color rgb="FFE1DA72"/>
      <color rgb="FFE08654"/>
      <color rgb="FF8384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1">
                <a:solidFill>
                  <a:schemeClr val="bg1"/>
                </a:solidFill>
              </a:rPr>
              <a:t>业绩情况分析图</a:t>
            </a:r>
          </a:p>
        </c:rich>
      </c:tx>
      <c:layout>
        <c:manualLayout>
          <c:xMode val="edge"/>
          <c:yMode val="edge"/>
          <c:x val="0.39684500205480472"/>
          <c:y val="4.23280540843655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7160493827160494E-2"/>
          <c:y val="0.21500707272898464"/>
          <c:w val="0.94567901234567897"/>
          <c:h val="0.61063300716105129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VLOOKUP!$C$3</c:f>
              <c:strCache>
                <c:ptCount val="1"/>
                <c:pt idx="0">
                  <c:v>实际值</c:v>
                </c:pt>
              </c:strCache>
            </c:strRef>
          </c:tx>
          <c:spPr>
            <a:solidFill>
              <a:srgbClr val="D05126"/>
            </a:solidFill>
            <a:ln>
              <a:noFill/>
            </a:ln>
            <a:effectLst/>
          </c:spPr>
          <c:invertIfNegative val="0"/>
          <c:dPt>
            <c:idx val="12"/>
            <c:invertIfNegative val="0"/>
            <c:bubble3D val="0"/>
            <c:spPr>
              <a:solidFill>
                <a:srgbClr val="E1A8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623-4B8A-A75B-E4B10F33644A}"/>
              </c:ext>
            </c:extLst>
          </c:dPt>
          <c:cat>
            <c:strRef>
              <c:f>VLOOKUP!$A$4:$A$16</c:f>
              <c:strCache>
                <c:ptCount val="13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  <c:pt idx="12">
                  <c:v>平均值</c:v>
                </c:pt>
              </c:strCache>
            </c:strRef>
          </c:cat>
          <c:val>
            <c:numRef>
              <c:f>VLOOKUP!$C$4:$C$16</c:f>
              <c:numCache>
                <c:formatCode>0.00</c:formatCode>
                <c:ptCount val="13"/>
                <c:pt idx="0">
                  <c:v>64.855000000000004</c:v>
                </c:pt>
                <c:pt idx="1">
                  <c:v>33.607999999999997</c:v>
                </c:pt>
                <c:pt idx="2">
                  <c:v>46.649000000000001</c:v>
                </c:pt>
                <c:pt idx="3">
                  <c:v>34.122</c:v>
                </c:pt>
                <c:pt idx="4">
                  <c:v>54.488999999999997</c:v>
                </c:pt>
                <c:pt idx="5">
                  <c:v>54.750999999999998</c:v>
                </c:pt>
                <c:pt idx="6">
                  <c:v>74.248000000000005</c:v>
                </c:pt>
                <c:pt idx="7">
                  <c:v>41.735999999999997</c:v>
                </c:pt>
                <c:pt idx="8">
                  <c:v>75.953999999999994</c:v>
                </c:pt>
                <c:pt idx="9">
                  <c:v>31.875</c:v>
                </c:pt>
                <c:pt idx="10">
                  <c:v>43.569000000000003</c:v>
                </c:pt>
                <c:pt idx="11">
                  <c:v>51.939</c:v>
                </c:pt>
                <c:pt idx="12">
                  <c:v>50.649583333333332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23-4B8A-A75B-E4B10F336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4"/>
        <c:axId val="565261679"/>
        <c:axId val="553139055"/>
      </c:barChart>
      <c:lineChart>
        <c:grouping val="standard"/>
        <c:varyColors val="0"/>
        <c:ser>
          <c:idx val="0"/>
          <c:order val="0"/>
          <c:tx>
            <c:strRef>
              <c:f>VLOOKUP!$B$3</c:f>
              <c:strCache>
                <c:ptCount val="1"/>
                <c:pt idx="0">
                  <c:v>月目标</c:v>
                </c:pt>
              </c:strCache>
            </c:strRef>
          </c:tx>
          <c:spPr>
            <a:ln w="19050" cap="rnd">
              <a:solidFill>
                <a:schemeClr val="bg1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VLOOKUP!$A$4:$A$16</c:f>
              <c:strCache>
                <c:ptCount val="13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  <c:pt idx="12">
                  <c:v>平均值</c:v>
                </c:pt>
              </c:strCache>
            </c:strRef>
          </c:cat>
          <c:val>
            <c:numRef>
              <c:f>VLOOKUP!$B$4:$B$16</c:f>
              <c:numCache>
                <c:formatCode>0_);[Red]\(0\)</c:formatCode>
                <c:ptCount val="13"/>
                <c:pt idx="0">
                  <c:v>53</c:v>
                </c:pt>
                <c:pt idx="1">
                  <c:v>53</c:v>
                </c:pt>
                <c:pt idx="2">
                  <c:v>53</c:v>
                </c:pt>
                <c:pt idx="3">
                  <c:v>53</c:v>
                </c:pt>
                <c:pt idx="4">
                  <c:v>53</c:v>
                </c:pt>
                <c:pt idx="5">
                  <c:v>53</c:v>
                </c:pt>
                <c:pt idx="6">
                  <c:v>53</c:v>
                </c:pt>
                <c:pt idx="7">
                  <c:v>53</c:v>
                </c:pt>
                <c:pt idx="8">
                  <c:v>53</c:v>
                </c:pt>
                <c:pt idx="9">
                  <c:v>53</c:v>
                </c:pt>
                <c:pt idx="10">
                  <c:v>53</c:v>
                </c:pt>
                <c:pt idx="11">
                  <c:v>53</c:v>
                </c:pt>
                <c:pt idx="12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23-4B8A-A75B-E4B10F336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261679"/>
        <c:axId val="553139055"/>
      </c:lineChart>
      <c:catAx>
        <c:axId val="56526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3139055"/>
        <c:crosses val="autoZero"/>
        <c:auto val="1"/>
        <c:lblAlgn val="ctr"/>
        <c:lblOffset val="100"/>
        <c:noMultiLvlLbl val="0"/>
      </c:catAx>
      <c:valAx>
        <c:axId val="553139055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565261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1211F"/>
    </a:solidFill>
    <a:ln w="9525" cap="flat" cmpd="sng" algn="ctr">
      <a:solidFill>
        <a:srgbClr val="21211F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1">
                <a:solidFill>
                  <a:schemeClr val="bg1"/>
                </a:solidFill>
              </a:rPr>
              <a:t>业绩情况分析图</a:t>
            </a:r>
          </a:p>
        </c:rich>
      </c:tx>
      <c:layout>
        <c:manualLayout>
          <c:xMode val="edge"/>
          <c:yMode val="edge"/>
          <c:x val="0.39684500205480472"/>
          <c:y val="4.23280540843655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7160493827160494E-2"/>
          <c:y val="0.21500707272898464"/>
          <c:w val="0.94567901234567897"/>
          <c:h val="0.61063300716105129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华北!$C$3</c:f>
              <c:strCache>
                <c:ptCount val="1"/>
                <c:pt idx="0">
                  <c:v>实际值</c:v>
                </c:pt>
              </c:strCache>
            </c:strRef>
          </c:tx>
          <c:spPr>
            <a:solidFill>
              <a:srgbClr val="D05126"/>
            </a:solidFill>
            <a:ln>
              <a:noFill/>
            </a:ln>
            <a:effectLst/>
          </c:spPr>
          <c:invertIfNegative val="0"/>
          <c:dPt>
            <c:idx val="12"/>
            <c:invertIfNegative val="0"/>
            <c:bubble3D val="0"/>
            <c:spPr>
              <a:solidFill>
                <a:srgbClr val="E1A8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0C1-4E1B-9A3A-625B8578F4B9}"/>
              </c:ext>
            </c:extLst>
          </c:dPt>
          <c:cat>
            <c:strRef>
              <c:f>华北!$A$4:$A$16</c:f>
              <c:strCache>
                <c:ptCount val="13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  <c:pt idx="12">
                  <c:v>平均值</c:v>
                </c:pt>
              </c:strCache>
            </c:strRef>
          </c:cat>
          <c:val>
            <c:numRef>
              <c:f>华北!$C$4:$C$16</c:f>
              <c:numCache>
                <c:formatCode>0.00</c:formatCode>
                <c:ptCount val="13"/>
                <c:pt idx="0">
                  <c:v>56.868000000000002</c:v>
                </c:pt>
                <c:pt idx="1">
                  <c:v>45.664000000000001</c:v>
                </c:pt>
                <c:pt idx="2">
                  <c:v>40.505000000000003</c:v>
                </c:pt>
                <c:pt idx="3">
                  <c:v>76.888000000000005</c:v>
                </c:pt>
                <c:pt idx="4">
                  <c:v>75.947999999999993</c:v>
                </c:pt>
                <c:pt idx="5">
                  <c:v>68.679000000000002</c:v>
                </c:pt>
                <c:pt idx="6">
                  <c:v>82.802000000000007</c:v>
                </c:pt>
                <c:pt idx="7">
                  <c:v>53.369</c:v>
                </c:pt>
                <c:pt idx="8">
                  <c:v>59.351999999999997</c:v>
                </c:pt>
                <c:pt idx="9">
                  <c:v>37.819000000000003</c:v>
                </c:pt>
                <c:pt idx="10">
                  <c:v>70.478999999999999</c:v>
                </c:pt>
                <c:pt idx="11">
                  <c:v>41.902000000000001</c:v>
                </c:pt>
                <c:pt idx="12">
                  <c:v>59.189583333333339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C1-4E1B-9A3A-625B8578F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4"/>
        <c:axId val="565261679"/>
        <c:axId val="553139055"/>
      </c:barChart>
      <c:lineChart>
        <c:grouping val="standard"/>
        <c:varyColors val="0"/>
        <c:ser>
          <c:idx val="0"/>
          <c:order val="0"/>
          <c:tx>
            <c:strRef>
              <c:f>华北!$B$3</c:f>
              <c:strCache>
                <c:ptCount val="1"/>
                <c:pt idx="0">
                  <c:v>月目标</c:v>
                </c:pt>
              </c:strCache>
            </c:strRef>
          </c:tx>
          <c:spPr>
            <a:ln w="19050" cap="rnd">
              <a:solidFill>
                <a:schemeClr val="bg1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华北!$A$4:$A$16</c:f>
              <c:strCache>
                <c:ptCount val="13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  <c:pt idx="12">
                  <c:v>平均值</c:v>
                </c:pt>
              </c:strCache>
            </c:strRef>
          </c:cat>
          <c:val>
            <c:numRef>
              <c:f>华北!$B$4:$B$16</c:f>
              <c:numCache>
                <c:formatCode>0_);[Red]\(0\)</c:formatCode>
                <c:ptCount val="13"/>
                <c:pt idx="0">
                  <c:v>55</c:v>
                </c:pt>
                <c:pt idx="1">
                  <c:v>55</c:v>
                </c:pt>
                <c:pt idx="2">
                  <c:v>55</c:v>
                </c:pt>
                <c:pt idx="3">
                  <c:v>55</c:v>
                </c:pt>
                <c:pt idx="4">
                  <c:v>55</c:v>
                </c:pt>
                <c:pt idx="5">
                  <c:v>55</c:v>
                </c:pt>
                <c:pt idx="6">
                  <c:v>55</c:v>
                </c:pt>
                <c:pt idx="7">
                  <c:v>55</c:v>
                </c:pt>
                <c:pt idx="8">
                  <c:v>55</c:v>
                </c:pt>
                <c:pt idx="9">
                  <c:v>55</c:v>
                </c:pt>
                <c:pt idx="10">
                  <c:v>55</c:v>
                </c:pt>
                <c:pt idx="11">
                  <c:v>55</c:v>
                </c:pt>
                <c:pt idx="12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C1-4E1B-9A3A-625B8578F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261679"/>
        <c:axId val="553139055"/>
      </c:lineChart>
      <c:catAx>
        <c:axId val="56526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3139055"/>
        <c:crosses val="autoZero"/>
        <c:auto val="1"/>
        <c:lblAlgn val="ctr"/>
        <c:lblOffset val="100"/>
        <c:noMultiLvlLbl val="0"/>
      </c:catAx>
      <c:valAx>
        <c:axId val="553139055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565261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1211F"/>
    </a:solidFill>
    <a:ln w="9525" cap="flat" cmpd="sng" algn="ctr">
      <a:solidFill>
        <a:srgbClr val="21211F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1">
                <a:solidFill>
                  <a:schemeClr val="bg1"/>
                </a:solidFill>
              </a:rPr>
              <a:t>业绩情况分析图</a:t>
            </a:r>
          </a:p>
        </c:rich>
      </c:tx>
      <c:layout>
        <c:manualLayout>
          <c:xMode val="edge"/>
          <c:yMode val="edge"/>
          <c:x val="0.39684500205480472"/>
          <c:y val="4.23280540843655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7160493827160494E-2"/>
          <c:y val="0.21500707272898464"/>
          <c:w val="0.94567901234567897"/>
          <c:h val="0.61063300716105129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华东!$C$3</c:f>
              <c:strCache>
                <c:ptCount val="1"/>
                <c:pt idx="0">
                  <c:v>实际值</c:v>
                </c:pt>
              </c:strCache>
            </c:strRef>
          </c:tx>
          <c:spPr>
            <a:solidFill>
              <a:srgbClr val="D05126"/>
            </a:solidFill>
            <a:ln>
              <a:noFill/>
            </a:ln>
            <a:effectLst/>
          </c:spPr>
          <c:invertIfNegative val="0"/>
          <c:dPt>
            <c:idx val="12"/>
            <c:invertIfNegative val="0"/>
            <c:bubble3D val="0"/>
            <c:spPr>
              <a:solidFill>
                <a:srgbClr val="E1A8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DD7-4F1E-935D-35696AADC268}"/>
              </c:ext>
            </c:extLst>
          </c:dPt>
          <c:cat>
            <c:strRef>
              <c:f>华东!$A$4:$A$16</c:f>
              <c:strCache>
                <c:ptCount val="13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  <c:pt idx="12">
                  <c:v>平均值</c:v>
                </c:pt>
              </c:strCache>
            </c:strRef>
          </c:cat>
          <c:val>
            <c:numRef>
              <c:f>华东!$C$4:$C$16</c:f>
              <c:numCache>
                <c:formatCode>0.00</c:formatCode>
                <c:ptCount val="13"/>
                <c:pt idx="0">
                  <c:v>78.802999999999997</c:v>
                </c:pt>
                <c:pt idx="1">
                  <c:v>47.328000000000003</c:v>
                </c:pt>
                <c:pt idx="2">
                  <c:v>37.265000000000001</c:v>
                </c:pt>
                <c:pt idx="3">
                  <c:v>48.63</c:v>
                </c:pt>
                <c:pt idx="4">
                  <c:v>62.860999999999997</c:v>
                </c:pt>
                <c:pt idx="5">
                  <c:v>41.557000000000002</c:v>
                </c:pt>
                <c:pt idx="6">
                  <c:v>40.290999999999997</c:v>
                </c:pt>
                <c:pt idx="7">
                  <c:v>48.206000000000003</c:v>
                </c:pt>
                <c:pt idx="8">
                  <c:v>67.909000000000006</c:v>
                </c:pt>
                <c:pt idx="9">
                  <c:v>46.460999999999999</c:v>
                </c:pt>
                <c:pt idx="10">
                  <c:v>64.768000000000001</c:v>
                </c:pt>
                <c:pt idx="11">
                  <c:v>35.151000000000003</c:v>
                </c:pt>
                <c:pt idx="12">
                  <c:v>51.602499999999999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D7-4F1E-935D-35696AADC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4"/>
        <c:axId val="565261679"/>
        <c:axId val="553139055"/>
      </c:barChart>
      <c:lineChart>
        <c:grouping val="standard"/>
        <c:varyColors val="0"/>
        <c:ser>
          <c:idx val="0"/>
          <c:order val="0"/>
          <c:tx>
            <c:strRef>
              <c:f>华东!$B$3</c:f>
              <c:strCache>
                <c:ptCount val="1"/>
                <c:pt idx="0">
                  <c:v>月目标</c:v>
                </c:pt>
              </c:strCache>
            </c:strRef>
          </c:tx>
          <c:spPr>
            <a:ln w="19050" cap="rnd">
              <a:solidFill>
                <a:schemeClr val="bg1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华东!$A$4:$A$16</c:f>
              <c:strCache>
                <c:ptCount val="13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  <c:pt idx="12">
                  <c:v>平均值</c:v>
                </c:pt>
              </c:strCache>
            </c:strRef>
          </c:cat>
          <c:val>
            <c:numRef>
              <c:f>华东!$B$4:$B$16</c:f>
              <c:numCache>
                <c:formatCode>0_);[Red]\(0\)</c:formatCode>
                <c:ptCount val="13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D7-4F1E-935D-35696AADC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261679"/>
        <c:axId val="553139055"/>
      </c:lineChart>
      <c:catAx>
        <c:axId val="56526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3139055"/>
        <c:crosses val="autoZero"/>
        <c:auto val="1"/>
        <c:lblAlgn val="ctr"/>
        <c:lblOffset val="100"/>
        <c:noMultiLvlLbl val="0"/>
      </c:catAx>
      <c:valAx>
        <c:axId val="553139055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565261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1211F"/>
    </a:solidFill>
    <a:ln w="9525" cap="flat" cmpd="sng" algn="ctr">
      <a:solidFill>
        <a:srgbClr val="21211F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1">
                <a:solidFill>
                  <a:schemeClr val="bg1"/>
                </a:solidFill>
              </a:rPr>
              <a:t>业绩情况分析图</a:t>
            </a:r>
          </a:p>
        </c:rich>
      </c:tx>
      <c:layout>
        <c:manualLayout>
          <c:xMode val="edge"/>
          <c:yMode val="edge"/>
          <c:x val="0.39684500205480472"/>
          <c:y val="4.23280540843655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7160493827160494E-2"/>
          <c:y val="0.21500707272898464"/>
          <c:w val="0.94567901234567897"/>
          <c:h val="0.61063300716105129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华中!$C$3</c:f>
              <c:strCache>
                <c:ptCount val="1"/>
                <c:pt idx="0">
                  <c:v>实际值</c:v>
                </c:pt>
              </c:strCache>
            </c:strRef>
          </c:tx>
          <c:spPr>
            <a:solidFill>
              <a:srgbClr val="D05126"/>
            </a:solidFill>
            <a:ln>
              <a:noFill/>
            </a:ln>
            <a:effectLst/>
          </c:spPr>
          <c:invertIfNegative val="0"/>
          <c:dPt>
            <c:idx val="12"/>
            <c:invertIfNegative val="0"/>
            <c:bubble3D val="0"/>
            <c:spPr>
              <a:solidFill>
                <a:srgbClr val="E1A8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7B5-43EC-B012-DC2852BC5406}"/>
              </c:ext>
            </c:extLst>
          </c:dPt>
          <c:cat>
            <c:strRef>
              <c:f>华中!$A$4:$A$16</c:f>
              <c:strCache>
                <c:ptCount val="13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  <c:pt idx="12">
                  <c:v>平均值</c:v>
                </c:pt>
              </c:strCache>
            </c:strRef>
          </c:cat>
          <c:val>
            <c:numRef>
              <c:f>华中!$C$4:$C$16</c:f>
              <c:numCache>
                <c:formatCode>0.00</c:formatCode>
                <c:ptCount val="13"/>
                <c:pt idx="0">
                  <c:v>68.841999999999999</c:v>
                </c:pt>
                <c:pt idx="1">
                  <c:v>52.195</c:v>
                </c:pt>
                <c:pt idx="2">
                  <c:v>70.438999999999993</c:v>
                </c:pt>
                <c:pt idx="3">
                  <c:v>59.591999999999999</c:v>
                </c:pt>
                <c:pt idx="4">
                  <c:v>51.798000000000002</c:v>
                </c:pt>
                <c:pt idx="5">
                  <c:v>65.393000000000001</c:v>
                </c:pt>
                <c:pt idx="6">
                  <c:v>52.372999999999998</c:v>
                </c:pt>
                <c:pt idx="7">
                  <c:v>46.933999999999997</c:v>
                </c:pt>
                <c:pt idx="8">
                  <c:v>59.055</c:v>
                </c:pt>
                <c:pt idx="9">
                  <c:v>56.603000000000002</c:v>
                </c:pt>
                <c:pt idx="10">
                  <c:v>48.597000000000001</c:v>
                </c:pt>
                <c:pt idx="11">
                  <c:v>40.799999999999997</c:v>
                </c:pt>
                <c:pt idx="12">
                  <c:v>56.051749999999991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B5-43EC-B012-DC2852BC5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4"/>
        <c:axId val="565261679"/>
        <c:axId val="553139055"/>
      </c:barChart>
      <c:lineChart>
        <c:grouping val="standard"/>
        <c:varyColors val="0"/>
        <c:ser>
          <c:idx val="0"/>
          <c:order val="0"/>
          <c:tx>
            <c:strRef>
              <c:f>华中!$B$3</c:f>
              <c:strCache>
                <c:ptCount val="1"/>
                <c:pt idx="0">
                  <c:v>月目标</c:v>
                </c:pt>
              </c:strCache>
            </c:strRef>
          </c:tx>
          <c:spPr>
            <a:ln w="19050" cap="rnd">
              <a:solidFill>
                <a:schemeClr val="bg1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华中!$A$4:$A$16</c:f>
              <c:strCache>
                <c:ptCount val="13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  <c:pt idx="12">
                  <c:v>平均值</c:v>
                </c:pt>
              </c:strCache>
            </c:strRef>
          </c:cat>
          <c:val>
            <c:numRef>
              <c:f>华中!$B$4:$B$16</c:f>
              <c:numCache>
                <c:formatCode>0_);[Red]\(0\)</c:formatCode>
                <c:ptCount val="13"/>
                <c:pt idx="0">
                  <c:v>58</c:v>
                </c:pt>
                <c:pt idx="1">
                  <c:v>58</c:v>
                </c:pt>
                <c:pt idx="2">
                  <c:v>58</c:v>
                </c:pt>
                <c:pt idx="3">
                  <c:v>58</c:v>
                </c:pt>
                <c:pt idx="4">
                  <c:v>58</c:v>
                </c:pt>
                <c:pt idx="5">
                  <c:v>58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B5-43EC-B012-DC2852BC5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261679"/>
        <c:axId val="553139055"/>
      </c:lineChart>
      <c:catAx>
        <c:axId val="56526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3139055"/>
        <c:crosses val="autoZero"/>
        <c:auto val="1"/>
        <c:lblAlgn val="ctr"/>
        <c:lblOffset val="100"/>
        <c:noMultiLvlLbl val="0"/>
      </c:catAx>
      <c:valAx>
        <c:axId val="553139055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565261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1211F"/>
    </a:solidFill>
    <a:ln w="9525" cap="flat" cmpd="sng" algn="ctr">
      <a:solidFill>
        <a:srgbClr val="21211F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1">
                <a:solidFill>
                  <a:schemeClr val="bg1"/>
                </a:solidFill>
              </a:rPr>
              <a:t>业绩情况分析图</a:t>
            </a:r>
          </a:p>
        </c:rich>
      </c:tx>
      <c:layout>
        <c:manualLayout>
          <c:xMode val="edge"/>
          <c:yMode val="edge"/>
          <c:x val="0.39882032060975142"/>
          <c:y val="0.153588529051114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7160493827160494E-2"/>
          <c:y val="0.21500707272898464"/>
          <c:w val="0.94567901234567897"/>
          <c:h val="0.61063300716105129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华南!$C$3</c:f>
              <c:strCache>
                <c:ptCount val="1"/>
                <c:pt idx="0">
                  <c:v>实际值</c:v>
                </c:pt>
              </c:strCache>
            </c:strRef>
          </c:tx>
          <c:spPr>
            <a:solidFill>
              <a:srgbClr val="D05126"/>
            </a:solidFill>
            <a:ln>
              <a:noFill/>
            </a:ln>
            <a:effectLst/>
          </c:spPr>
          <c:invertIfNegative val="0"/>
          <c:dPt>
            <c:idx val="12"/>
            <c:invertIfNegative val="0"/>
            <c:bubble3D val="0"/>
            <c:spPr>
              <a:solidFill>
                <a:srgbClr val="E1A8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384-4993-82F4-A24FF58082ED}"/>
              </c:ext>
            </c:extLst>
          </c:dPt>
          <c:cat>
            <c:strRef>
              <c:f>华南!$A$4:$A$16</c:f>
              <c:strCache>
                <c:ptCount val="13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  <c:pt idx="12">
                  <c:v>平均值</c:v>
                </c:pt>
              </c:strCache>
            </c:strRef>
          </c:cat>
          <c:val>
            <c:numRef>
              <c:f>华南!$C$4:$C$16</c:f>
              <c:numCache>
                <c:formatCode>0.00</c:formatCode>
                <c:ptCount val="13"/>
                <c:pt idx="0">
                  <c:v>44.168999999999997</c:v>
                </c:pt>
                <c:pt idx="1">
                  <c:v>83.653000000000006</c:v>
                </c:pt>
                <c:pt idx="2">
                  <c:v>31.937000000000001</c:v>
                </c:pt>
                <c:pt idx="3">
                  <c:v>40.305</c:v>
                </c:pt>
                <c:pt idx="4">
                  <c:v>44.698999999999998</c:v>
                </c:pt>
                <c:pt idx="5">
                  <c:v>47.466000000000001</c:v>
                </c:pt>
                <c:pt idx="6">
                  <c:v>28.928999999999998</c:v>
                </c:pt>
                <c:pt idx="7">
                  <c:v>64.192999999999998</c:v>
                </c:pt>
                <c:pt idx="8">
                  <c:v>53.231000000000002</c:v>
                </c:pt>
                <c:pt idx="9">
                  <c:v>55.08</c:v>
                </c:pt>
                <c:pt idx="10">
                  <c:v>64.703999999999994</c:v>
                </c:pt>
                <c:pt idx="11">
                  <c:v>33.207000000000001</c:v>
                </c:pt>
                <c:pt idx="12">
                  <c:v>49.297750000000001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84-4993-82F4-A24FF580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4"/>
        <c:axId val="565261679"/>
        <c:axId val="553139055"/>
      </c:barChart>
      <c:lineChart>
        <c:grouping val="standard"/>
        <c:varyColors val="0"/>
        <c:ser>
          <c:idx val="0"/>
          <c:order val="0"/>
          <c:tx>
            <c:strRef>
              <c:f>华南!$B$3</c:f>
              <c:strCache>
                <c:ptCount val="1"/>
                <c:pt idx="0">
                  <c:v>月目标</c:v>
                </c:pt>
              </c:strCache>
            </c:strRef>
          </c:tx>
          <c:spPr>
            <a:ln w="19050" cap="rnd">
              <a:solidFill>
                <a:schemeClr val="bg1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华南!$A$4:$A$16</c:f>
              <c:strCache>
                <c:ptCount val="13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  <c:pt idx="12">
                  <c:v>平均值</c:v>
                </c:pt>
              </c:strCache>
            </c:strRef>
          </c:cat>
          <c:val>
            <c:numRef>
              <c:f>华南!$B$4:$B$16</c:f>
              <c:numCache>
                <c:formatCode>0_);[Red]\(0\)</c:formatCode>
                <c:ptCount val="13"/>
                <c:pt idx="0">
                  <c:v>44</c:v>
                </c:pt>
                <c:pt idx="1">
                  <c:v>44</c:v>
                </c:pt>
                <c:pt idx="2">
                  <c:v>44</c:v>
                </c:pt>
                <c:pt idx="3">
                  <c:v>44</c:v>
                </c:pt>
                <c:pt idx="4">
                  <c:v>44</c:v>
                </c:pt>
                <c:pt idx="5">
                  <c:v>44</c:v>
                </c:pt>
                <c:pt idx="6">
                  <c:v>44</c:v>
                </c:pt>
                <c:pt idx="7">
                  <c:v>44</c:v>
                </c:pt>
                <c:pt idx="8">
                  <c:v>44</c:v>
                </c:pt>
                <c:pt idx="9">
                  <c:v>44</c:v>
                </c:pt>
                <c:pt idx="10">
                  <c:v>44</c:v>
                </c:pt>
                <c:pt idx="11">
                  <c:v>44</c:v>
                </c:pt>
                <c:pt idx="12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84-4993-82F4-A24FF580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261679"/>
        <c:axId val="553139055"/>
      </c:lineChart>
      <c:catAx>
        <c:axId val="56526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3139055"/>
        <c:crosses val="autoZero"/>
        <c:auto val="1"/>
        <c:lblAlgn val="ctr"/>
        <c:lblOffset val="100"/>
        <c:noMultiLvlLbl val="0"/>
      </c:catAx>
      <c:valAx>
        <c:axId val="553139055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565261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1211F"/>
    </a:solidFill>
    <a:ln w="9525" cap="flat" cmpd="sng" algn="ctr">
      <a:solidFill>
        <a:srgbClr val="21211F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1">
                <a:solidFill>
                  <a:schemeClr val="bg1"/>
                </a:solidFill>
              </a:rPr>
              <a:t>业绩情况分析图</a:t>
            </a:r>
          </a:p>
        </c:rich>
      </c:tx>
      <c:layout>
        <c:manualLayout>
          <c:xMode val="edge"/>
          <c:yMode val="edge"/>
          <c:x val="0.39684500205480472"/>
          <c:y val="4.23280540843655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7160493827160494E-2"/>
          <c:y val="0.21500707272898464"/>
          <c:w val="0.94567901234567897"/>
          <c:h val="0.61063300716105129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港澳台!$C$3</c:f>
              <c:strCache>
                <c:ptCount val="1"/>
                <c:pt idx="0">
                  <c:v>实际值</c:v>
                </c:pt>
              </c:strCache>
            </c:strRef>
          </c:tx>
          <c:spPr>
            <a:solidFill>
              <a:srgbClr val="D05126"/>
            </a:solidFill>
            <a:ln>
              <a:noFill/>
            </a:ln>
            <a:effectLst/>
          </c:spPr>
          <c:invertIfNegative val="0"/>
          <c:dPt>
            <c:idx val="12"/>
            <c:invertIfNegative val="0"/>
            <c:bubble3D val="0"/>
            <c:spPr>
              <a:solidFill>
                <a:srgbClr val="E1A8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02D-4895-9518-20B70C50A3F3}"/>
              </c:ext>
            </c:extLst>
          </c:dPt>
          <c:cat>
            <c:strRef>
              <c:f>港澳台!$A$4:$A$16</c:f>
              <c:strCache>
                <c:ptCount val="13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  <c:pt idx="12">
                  <c:v>平均值</c:v>
                </c:pt>
              </c:strCache>
            </c:strRef>
          </c:cat>
          <c:val>
            <c:numRef>
              <c:f>港澳台!$C$4:$C$16</c:f>
              <c:numCache>
                <c:formatCode>0.00</c:formatCode>
                <c:ptCount val="13"/>
                <c:pt idx="0">
                  <c:v>64.855000000000004</c:v>
                </c:pt>
                <c:pt idx="1">
                  <c:v>33.607999999999997</c:v>
                </c:pt>
                <c:pt idx="2">
                  <c:v>46.649000000000001</c:v>
                </c:pt>
                <c:pt idx="3">
                  <c:v>34.122</c:v>
                </c:pt>
                <c:pt idx="4">
                  <c:v>54.488999999999997</c:v>
                </c:pt>
                <c:pt idx="5">
                  <c:v>54.750999999999998</c:v>
                </c:pt>
                <c:pt idx="6">
                  <c:v>74.248000000000005</c:v>
                </c:pt>
                <c:pt idx="7">
                  <c:v>41.735999999999997</c:v>
                </c:pt>
                <c:pt idx="8">
                  <c:v>75.953999999999994</c:v>
                </c:pt>
                <c:pt idx="9">
                  <c:v>31.875</c:v>
                </c:pt>
                <c:pt idx="10">
                  <c:v>43.569000000000003</c:v>
                </c:pt>
                <c:pt idx="11">
                  <c:v>51.939</c:v>
                </c:pt>
                <c:pt idx="12">
                  <c:v>50.649583333333332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2D-4895-9518-20B70C50A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4"/>
        <c:axId val="565261679"/>
        <c:axId val="553139055"/>
      </c:barChart>
      <c:lineChart>
        <c:grouping val="standard"/>
        <c:varyColors val="0"/>
        <c:ser>
          <c:idx val="0"/>
          <c:order val="0"/>
          <c:tx>
            <c:strRef>
              <c:f>港澳台!$B$3</c:f>
              <c:strCache>
                <c:ptCount val="1"/>
                <c:pt idx="0">
                  <c:v>月目标</c:v>
                </c:pt>
              </c:strCache>
            </c:strRef>
          </c:tx>
          <c:spPr>
            <a:ln w="19050" cap="rnd">
              <a:solidFill>
                <a:schemeClr val="bg1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港澳台!$A$4:$A$16</c:f>
              <c:strCache>
                <c:ptCount val="13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  <c:pt idx="12">
                  <c:v>平均值</c:v>
                </c:pt>
              </c:strCache>
            </c:strRef>
          </c:cat>
          <c:val>
            <c:numRef>
              <c:f>港澳台!$B$4:$B$16</c:f>
              <c:numCache>
                <c:formatCode>0_);[Red]\(0\)</c:formatCode>
                <c:ptCount val="13"/>
                <c:pt idx="0">
                  <c:v>53</c:v>
                </c:pt>
                <c:pt idx="1">
                  <c:v>53</c:v>
                </c:pt>
                <c:pt idx="2">
                  <c:v>53</c:v>
                </c:pt>
                <c:pt idx="3">
                  <c:v>53</c:v>
                </c:pt>
                <c:pt idx="4">
                  <c:v>53</c:v>
                </c:pt>
                <c:pt idx="5">
                  <c:v>53</c:v>
                </c:pt>
                <c:pt idx="6">
                  <c:v>53</c:v>
                </c:pt>
                <c:pt idx="7">
                  <c:v>53</c:v>
                </c:pt>
                <c:pt idx="8">
                  <c:v>53</c:v>
                </c:pt>
                <c:pt idx="9">
                  <c:v>53</c:v>
                </c:pt>
                <c:pt idx="10">
                  <c:v>53</c:v>
                </c:pt>
                <c:pt idx="11">
                  <c:v>53</c:v>
                </c:pt>
                <c:pt idx="12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2D-4895-9518-20B70C50A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261679"/>
        <c:axId val="553139055"/>
      </c:lineChart>
      <c:catAx>
        <c:axId val="56526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3139055"/>
        <c:crosses val="autoZero"/>
        <c:auto val="1"/>
        <c:lblAlgn val="ctr"/>
        <c:lblOffset val="100"/>
        <c:noMultiLvlLbl val="0"/>
      </c:catAx>
      <c:valAx>
        <c:axId val="553139055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565261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1211F"/>
    </a:solidFill>
    <a:ln w="9525" cap="flat" cmpd="sng" algn="ctr">
      <a:solidFill>
        <a:srgbClr val="21211F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&#21326;&#19996;!A1"/><Relationship Id="rId2" Type="http://schemas.openxmlformats.org/officeDocument/2006/relationships/hyperlink" Target="#&#21326;&#21271;!A1"/><Relationship Id="rId1" Type="http://schemas.openxmlformats.org/officeDocument/2006/relationships/chart" Target="../charts/chart2.xml"/><Relationship Id="rId6" Type="http://schemas.openxmlformats.org/officeDocument/2006/relationships/hyperlink" Target="#&#28207;&#28595;&#21488;!A1"/><Relationship Id="rId5" Type="http://schemas.openxmlformats.org/officeDocument/2006/relationships/hyperlink" Target="#&#21326;&#21335;!A1"/><Relationship Id="rId4" Type="http://schemas.openxmlformats.org/officeDocument/2006/relationships/hyperlink" Target="#&#21326;&#20013;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&#21326;&#19996;!A1"/><Relationship Id="rId2" Type="http://schemas.openxmlformats.org/officeDocument/2006/relationships/hyperlink" Target="#&#21326;&#21271;!A1"/><Relationship Id="rId1" Type="http://schemas.openxmlformats.org/officeDocument/2006/relationships/chart" Target="../charts/chart3.xml"/><Relationship Id="rId6" Type="http://schemas.openxmlformats.org/officeDocument/2006/relationships/hyperlink" Target="#&#28207;&#28595;&#21488;!A1"/><Relationship Id="rId5" Type="http://schemas.openxmlformats.org/officeDocument/2006/relationships/hyperlink" Target="#&#21326;&#21335;!A1"/><Relationship Id="rId4" Type="http://schemas.openxmlformats.org/officeDocument/2006/relationships/hyperlink" Target="#&#21326;&#20013;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&#21326;&#19996;!A1"/><Relationship Id="rId2" Type="http://schemas.openxmlformats.org/officeDocument/2006/relationships/hyperlink" Target="#&#21326;&#21271;!A1"/><Relationship Id="rId1" Type="http://schemas.openxmlformats.org/officeDocument/2006/relationships/chart" Target="../charts/chart4.xml"/><Relationship Id="rId6" Type="http://schemas.openxmlformats.org/officeDocument/2006/relationships/hyperlink" Target="#&#28207;&#28595;&#21488;!A1"/><Relationship Id="rId5" Type="http://schemas.openxmlformats.org/officeDocument/2006/relationships/hyperlink" Target="#&#21326;&#21335;!A1"/><Relationship Id="rId4" Type="http://schemas.openxmlformats.org/officeDocument/2006/relationships/hyperlink" Target="#&#21326;&#20013;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&#21326;&#19996;!A1"/><Relationship Id="rId2" Type="http://schemas.openxmlformats.org/officeDocument/2006/relationships/hyperlink" Target="#&#21326;&#21271;!A1"/><Relationship Id="rId1" Type="http://schemas.openxmlformats.org/officeDocument/2006/relationships/chart" Target="../charts/chart5.xml"/><Relationship Id="rId6" Type="http://schemas.openxmlformats.org/officeDocument/2006/relationships/hyperlink" Target="#&#28207;&#28595;&#21488;!A1"/><Relationship Id="rId5" Type="http://schemas.openxmlformats.org/officeDocument/2006/relationships/hyperlink" Target="#&#21326;&#21335;!A1"/><Relationship Id="rId4" Type="http://schemas.openxmlformats.org/officeDocument/2006/relationships/hyperlink" Target="#&#21326;&#20013;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&#21326;&#19996;!A1"/><Relationship Id="rId2" Type="http://schemas.openxmlformats.org/officeDocument/2006/relationships/hyperlink" Target="#&#21326;&#21271;!A1"/><Relationship Id="rId1" Type="http://schemas.openxmlformats.org/officeDocument/2006/relationships/chart" Target="../charts/chart6.xml"/><Relationship Id="rId6" Type="http://schemas.openxmlformats.org/officeDocument/2006/relationships/hyperlink" Target="#&#28207;&#28595;&#21488;!A1"/><Relationship Id="rId5" Type="http://schemas.openxmlformats.org/officeDocument/2006/relationships/hyperlink" Target="#&#21326;&#21335;!A1"/><Relationship Id="rId4" Type="http://schemas.openxmlformats.org/officeDocument/2006/relationships/hyperlink" Target="#&#21326;&#20013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642936</xdr:colOff>
      <xdr:row>2</xdr:row>
      <xdr:rowOff>0</xdr:rowOff>
    </xdr:from>
    <xdr:to>
      <xdr:col>14</xdr:col>
      <xdr:colOff>642936</xdr:colOff>
      <xdr:row>16</xdr:row>
      <xdr:rowOff>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4B3CE6A-0DDD-4D2C-9B45-470ED8954A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642936</xdr:colOff>
      <xdr:row>2</xdr:row>
      <xdr:rowOff>0</xdr:rowOff>
    </xdr:from>
    <xdr:to>
      <xdr:col>14</xdr:col>
      <xdr:colOff>642936</xdr:colOff>
      <xdr:row>16</xdr:row>
      <xdr:rowOff>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44103C3-87D6-4931-929C-519187079B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</xdr:row>
      <xdr:rowOff>49575</xdr:rowOff>
    </xdr:from>
    <xdr:to>
      <xdr:col>6</xdr:col>
      <xdr:colOff>437062</xdr:colOff>
      <xdr:row>2</xdr:row>
      <xdr:rowOff>0</xdr:rowOff>
    </xdr:to>
    <xdr:sp macro="" textlink="">
      <xdr:nvSpPr>
        <xdr:cNvPr id="3" name="文本框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7186FFD-44A5-4646-B17A-A2DE9FAE7BFC}"/>
            </a:ext>
          </a:extLst>
        </xdr:cNvPr>
        <xdr:cNvSpPr txBox="1"/>
      </xdr:nvSpPr>
      <xdr:spPr>
        <a:xfrm>
          <a:off x="2743200" y="382950"/>
          <a:ext cx="1080000" cy="360000"/>
        </a:xfrm>
        <a:prstGeom prst="rect">
          <a:avLst/>
        </a:prstGeom>
        <a:solidFill>
          <a:srgbClr val="21211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华北</a:t>
          </a:r>
        </a:p>
      </xdr:txBody>
    </xdr:sp>
    <xdr:clientData/>
  </xdr:twoCellAnchor>
  <xdr:twoCellAnchor>
    <xdr:from>
      <xdr:col>7</xdr:col>
      <xdr:colOff>21469</xdr:colOff>
      <xdr:row>1</xdr:row>
      <xdr:rowOff>49575</xdr:rowOff>
    </xdr:from>
    <xdr:to>
      <xdr:col>8</xdr:col>
      <xdr:colOff>458531</xdr:colOff>
      <xdr:row>2</xdr:row>
      <xdr:rowOff>0</xdr:rowOff>
    </xdr:to>
    <xdr:sp macro="" textlink="">
      <xdr:nvSpPr>
        <xdr:cNvPr id="4" name="文本框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FEB82E-7982-4FC5-BE6F-9D91D63BA5C6}"/>
            </a:ext>
          </a:extLst>
        </xdr:cNvPr>
        <xdr:cNvSpPr txBox="1"/>
      </xdr:nvSpPr>
      <xdr:spPr>
        <a:xfrm>
          <a:off x="4050544" y="382950"/>
          <a:ext cx="1080000" cy="360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1"/>
            <a:t>华东</a:t>
          </a:r>
        </a:p>
      </xdr:txBody>
    </xdr:sp>
    <xdr:clientData/>
  </xdr:twoCellAnchor>
  <xdr:twoCellAnchor>
    <xdr:from>
      <xdr:col>9</xdr:col>
      <xdr:colOff>42938</xdr:colOff>
      <xdr:row>1</xdr:row>
      <xdr:rowOff>49575</xdr:rowOff>
    </xdr:from>
    <xdr:to>
      <xdr:col>10</xdr:col>
      <xdr:colOff>480000</xdr:colOff>
      <xdr:row>2</xdr:row>
      <xdr:rowOff>0</xdr:rowOff>
    </xdr:to>
    <xdr:sp macro="" textlink="">
      <xdr:nvSpPr>
        <xdr:cNvPr id="5" name="文本框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07567C0-6DAD-41F7-A664-0556D547DFA0}"/>
            </a:ext>
          </a:extLst>
        </xdr:cNvPr>
        <xdr:cNvSpPr txBox="1"/>
      </xdr:nvSpPr>
      <xdr:spPr>
        <a:xfrm>
          <a:off x="5357888" y="382950"/>
          <a:ext cx="1080000" cy="360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1"/>
            <a:t>华中</a:t>
          </a:r>
        </a:p>
      </xdr:txBody>
    </xdr:sp>
    <xdr:clientData/>
  </xdr:twoCellAnchor>
  <xdr:twoCellAnchor>
    <xdr:from>
      <xdr:col>11</xdr:col>
      <xdr:colOff>64407</xdr:colOff>
      <xdr:row>1</xdr:row>
      <xdr:rowOff>49575</xdr:rowOff>
    </xdr:from>
    <xdr:to>
      <xdr:col>12</xdr:col>
      <xdr:colOff>501469</xdr:colOff>
      <xdr:row>2</xdr:row>
      <xdr:rowOff>0</xdr:rowOff>
    </xdr:to>
    <xdr:sp macro="" textlink="">
      <xdr:nvSpPr>
        <xdr:cNvPr id="6" name="文本框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14981F4-BDE8-4908-9F3B-7267A2F2D551}"/>
            </a:ext>
          </a:extLst>
        </xdr:cNvPr>
        <xdr:cNvSpPr txBox="1"/>
      </xdr:nvSpPr>
      <xdr:spPr>
        <a:xfrm>
          <a:off x="6665232" y="382950"/>
          <a:ext cx="1080000" cy="360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1"/>
            <a:t>华南</a:t>
          </a:r>
        </a:p>
      </xdr:txBody>
    </xdr:sp>
    <xdr:clientData/>
  </xdr:twoCellAnchor>
  <xdr:twoCellAnchor>
    <xdr:from>
      <xdr:col>13</xdr:col>
      <xdr:colOff>85875</xdr:colOff>
      <xdr:row>1</xdr:row>
      <xdr:rowOff>49575</xdr:rowOff>
    </xdr:from>
    <xdr:to>
      <xdr:col>15</xdr:col>
      <xdr:colOff>0</xdr:colOff>
      <xdr:row>2</xdr:row>
      <xdr:rowOff>0</xdr:rowOff>
    </xdr:to>
    <xdr:sp macro="" textlink="">
      <xdr:nvSpPr>
        <xdr:cNvPr id="7" name="文本框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CE27817-F6B9-4593-A458-47091F295D68}"/>
            </a:ext>
          </a:extLst>
        </xdr:cNvPr>
        <xdr:cNvSpPr txBox="1"/>
      </xdr:nvSpPr>
      <xdr:spPr>
        <a:xfrm>
          <a:off x="7972575" y="382950"/>
          <a:ext cx="1200000" cy="360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1"/>
            <a:t>港澳台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642936</xdr:colOff>
      <xdr:row>2</xdr:row>
      <xdr:rowOff>0</xdr:rowOff>
    </xdr:from>
    <xdr:to>
      <xdr:col>14</xdr:col>
      <xdr:colOff>642936</xdr:colOff>
      <xdr:row>16</xdr:row>
      <xdr:rowOff>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A362EFC-A7ED-4717-AE92-D80850935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</xdr:row>
      <xdr:rowOff>49575</xdr:rowOff>
    </xdr:from>
    <xdr:to>
      <xdr:col>6</xdr:col>
      <xdr:colOff>437062</xdr:colOff>
      <xdr:row>2</xdr:row>
      <xdr:rowOff>0</xdr:rowOff>
    </xdr:to>
    <xdr:sp macro="" textlink="">
      <xdr:nvSpPr>
        <xdr:cNvPr id="3" name="文本框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A5C928F-A6E3-4092-8A5F-DD5D3A38F196}"/>
            </a:ext>
          </a:extLst>
        </xdr:cNvPr>
        <xdr:cNvSpPr txBox="1"/>
      </xdr:nvSpPr>
      <xdr:spPr>
        <a:xfrm>
          <a:off x="2743200" y="382950"/>
          <a:ext cx="1080000" cy="360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1"/>
            <a:t>华北</a:t>
          </a:r>
        </a:p>
      </xdr:txBody>
    </xdr:sp>
    <xdr:clientData/>
  </xdr:twoCellAnchor>
  <xdr:twoCellAnchor>
    <xdr:from>
      <xdr:col>7</xdr:col>
      <xdr:colOff>21469</xdr:colOff>
      <xdr:row>1</xdr:row>
      <xdr:rowOff>49575</xdr:rowOff>
    </xdr:from>
    <xdr:to>
      <xdr:col>8</xdr:col>
      <xdr:colOff>458531</xdr:colOff>
      <xdr:row>2</xdr:row>
      <xdr:rowOff>0</xdr:rowOff>
    </xdr:to>
    <xdr:sp macro="" textlink="">
      <xdr:nvSpPr>
        <xdr:cNvPr id="4" name="文本框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8018D03-6F39-4288-B3BD-7A1F6E773A7F}"/>
            </a:ext>
          </a:extLst>
        </xdr:cNvPr>
        <xdr:cNvSpPr txBox="1"/>
      </xdr:nvSpPr>
      <xdr:spPr>
        <a:xfrm>
          <a:off x="4050544" y="382950"/>
          <a:ext cx="1080000" cy="360000"/>
        </a:xfrm>
        <a:prstGeom prst="rect">
          <a:avLst/>
        </a:prstGeom>
        <a:solidFill>
          <a:srgbClr val="21211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华东</a:t>
          </a:r>
        </a:p>
      </xdr:txBody>
    </xdr:sp>
    <xdr:clientData/>
  </xdr:twoCellAnchor>
  <xdr:twoCellAnchor>
    <xdr:from>
      <xdr:col>9</xdr:col>
      <xdr:colOff>42938</xdr:colOff>
      <xdr:row>1</xdr:row>
      <xdr:rowOff>49575</xdr:rowOff>
    </xdr:from>
    <xdr:to>
      <xdr:col>10</xdr:col>
      <xdr:colOff>480000</xdr:colOff>
      <xdr:row>2</xdr:row>
      <xdr:rowOff>0</xdr:rowOff>
    </xdr:to>
    <xdr:sp macro="" textlink="">
      <xdr:nvSpPr>
        <xdr:cNvPr id="5" name="文本框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F2FF6D0-A728-4391-9553-D27CF6691FE5}"/>
            </a:ext>
          </a:extLst>
        </xdr:cNvPr>
        <xdr:cNvSpPr txBox="1"/>
      </xdr:nvSpPr>
      <xdr:spPr>
        <a:xfrm>
          <a:off x="5357888" y="382950"/>
          <a:ext cx="1080000" cy="360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1"/>
            <a:t>华中</a:t>
          </a:r>
        </a:p>
      </xdr:txBody>
    </xdr:sp>
    <xdr:clientData/>
  </xdr:twoCellAnchor>
  <xdr:twoCellAnchor>
    <xdr:from>
      <xdr:col>11</xdr:col>
      <xdr:colOff>64407</xdr:colOff>
      <xdr:row>1</xdr:row>
      <xdr:rowOff>49575</xdr:rowOff>
    </xdr:from>
    <xdr:to>
      <xdr:col>12</xdr:col>
      <xdr:colOff>501469</xdr:colOff>
      <xdr:row>2</xdr:row>
      <xdr:rowOff>0</xdr:rowOff>
    </xdr:to>
    <xdr:sp macro="" textlink="">
      <xdr:nvSpPr>
        <xdr:cNvPr id="6" name="文本框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CCFCB43-558D-4AE4-85A4-2C9D29C75B20}"/>
            </a:ext>
          </a:extLst>
        </xdr:cNvPr>
        <xdr:cNvSpPr txBox="1"/>
      </xdr:nvSpPr>
      <xdr:spPr>
        <a:xfrm>
          <a:off x="6665232" y="382950"/>
          <a:ext cx="1080000" cy="360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1"/>
            <a:t>华南</a:t>
          </a:r>
        </a:p>
      </xdr:txBody>
    </xdr:sp>
    <xdr:clientData/>
  </xdr:twoCellAnchor>
  <xdr:twoCellAnchor>
    <xdr:from>
      <xdr:col>13</xdr:col>
      <xdr:colOff>85875</xdr:colOff>
      <xdr:row>1</xdr:row>
      <xdr:rowOff>49575</xdr:rowOff>
    </xdr:from>
    <xdr:to>
      <xdr:col>15</xdr:col>
      <xdr:colOff>0</xdr:colOff>
      <xdr:row>2</xdr:row>
      <xdr:rowOff>0</xdr:rowOff>
    </xdr:to>
    <xdr:sp macro="" textlink="">
      <xdr:nvSpPr>
        <xdr:cNvPr id="7" name="文本框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7C01F1C-7BD3-4352-B98D-D104D6431BEB}"/>
            </a:ext>
          </a:extLst>
        </xdr:cNvPr>
        <xdr:cNvSpPr txBox="1"/>
      </xdr:nvSpPr>
      <xdr:spPr>
        <a:xfrm>
          <a:off x="7972575" y="382950"/>
          <a:ext cx="1200000" cy="360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1"/>
            <a:t>港澳台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642936</xdr:colOff>
      <xdr:row>2</xdr:row>
      <xdr:rowOff>0</xdr:rowOff>
    </xdr:from>
    <xdr:to>
      <xdr:col>15</xdr:col>
      <xdr:colOff>0</xdr:colOff>
      <xdr:row>16</xdr:row>
      <xdr:rowOff>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E533B22-1415-4893-ADB7-F1A86F046C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</xdr:row>
      <xdr:rowOff>49575</xdr:rowOff>
    </xdr:from>
    <xdr:to>
      <xdr:col>6</xdr:col>
      <xdr:colOff>437062</xdr:colOff>
      <xdr:row>2</xdr:row>
      <xdr:rowOff>0</xdr:rowOff>
    </xdr:to>
    <xdr:sp macro="" textlink="">
      <xdr:nvSpPr>
        <xdr:cNvPr id="13" name="文本框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5576C70-FBE8-4446-9C66-A31B899D8DE0}"/>
            </a:ext>
          </a:extLst>
        </xdr:cNvPr>
        <xdr:cNvSpPr txBox="1"/>
      </xdr:nvSpPr>
      <xdr:spPr>
        <a:xfrm>
          <a:off x="2743200" y="382950"/>
          <a:ext cx="1080000" cy="360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1"/>
            <a:t>华北</a:t>
          </a:r>
        </a:p>
      </xdr:txBody>
    </xdr:sp>
    <xdr:clientData/>
  </xdr:twoCellAnchor>
  <xdr:twoCellAnchor>
    <xdr:from>
      <xdr:col>7</xdr:col>
      <xdr:colOff>21469</xdr:colOff>
      <xdr:row>1</xdr:row>
      <xdr:rowOff>49575</xdr:rowOff>
    </xdr:from>
    <xdr:to>
      <xdr:col>8</xdr:col>
      <xdr:colOff>458531</xdr:colOff>
      <xdr:row>2</xdr:row>
      <xdr:rowOff>0</xdr:rowOff>
    </xdr:to>
    <xdr:sp macro="" textlink="">
      <xdr:nvSpPr>
        <xdr:cNvPr id="14" name="文本框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0B79FB-5844-4C2C-814C-26FF6DA10982}"/>
            </a:ext>
          </a:extLst>
        </xdr:cNvPr>
        <xdr:cNvSpPr txBox="1"/>
      </xdr:nvSpPr>
      <xdr:spPr>
        <a:xfrm>
          <a:off x="4050544" y="382950"/>
          <a:ext cx="1080000" cy="360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1"/>
            <a:t>华东</a:t>
          </a:r>
        </a:p>
      </xdr:txBody>
    </xdr:sp>
    <xdr:clientData/>
  </xdr:twoCellAnchor>
  <xdr:twoCellAnchor>
    <xdr:from>
      <xdr:col>9</xdr:col>
      <xdr:colOff>42938</xdr:colOff>
      <xdr:row>1</xdr:row>
      <xdr:rowOff>49575</xdr:rowOff>
    </xdr:from>
    <xdr:to>
      <xdr:col>10</xdr:col>
      <xdr:colOff>480000</xdr:colOff>
      <xdr:row>2</xdr:row>
      <xdr:rowOff>0</xdr:rowOff>
    </xdr:to>
    <xdr:sp macro="" textlink="">
      <xdr:nvSpPr>
        <xdr:cNvPr id="15" name="文本框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81E96FA-E93D-4ADF-A1BC-122233DC707D}"/>
            </a:ext>
          </a:extLst>
        </xdr:cNvPr>
        <xdr:cNvSpPr txBox="1"/>
      </xdr:nvSpPr>
      <xdr:spPr>
        <a:xfrm>
          <a:off x="5357888" y="382950"/>
          <a:ext cx="1080000" cy="360000"/>
        </a:xfrm>
        <a:prstGeom prst="rect">
          <a:avLst/>
        </a:prstGeom>
        <a:solidFill>
          <a:srgbClr val="21211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华中</a:t>
          </a:r>
        </a:p>
      </xdr:txBody>
    </xdr:sp>
    <xdr:clientData/>
  </xdr:twoCellAnchor>
  <xdr:twoCellAnchor>
    <xdr:from>
      <xdr:col>11</xdr:col>
      <xdr:colOff>64407</xdr:colOff>
      <xdr:row>1</xdr:row>
      <xdr:rowOff>49575</xdr:rowOff>
    </xdr:from>
    <xdr:to>
      <xdr:col>12</xdr:col>
      <xdr:colOff>501469</xdr:colOff>
      <xdr:row>2</xdr:row>
      <xdr:rowOff>0</xdr:rowOff>
    </xdr:to>
    <xdr:sp macro="" textlink="">
      <xdr:nvSpPr>
        <xdr:cNvPr id="16" name="文本框 1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D345C6F-E359-4900-BA0B-2A10735042DF}"/>
            </a:ext>
          </a:extLst>
        </xdr:cNvPr>
        <xdr:cNvSpPr txBox="1"/>
      </xdr:nvSpPr>
      <xdr:spPr>
        <a:xfrm>
          <a:off x="6665232" y="382950"/>
          <a:ext cx="1080000" cy="360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1"/>
            <a:t>华南</a:t>
          </a:r>
        </a:p>
      </xdr:txBody>
    </xdr:sp>
    <xdr:clientData/>
  </xdr:twoCellAnchor>
  <xdr:twoCellAnchor>
    <xdr:from>
      <xdr:col>13</xdr:col>
      <xdr:colOff>85875</xdr:colOff>
      <xdr:row>1</xdr:row>
      <xdr:rowOff>49575</xdr:rowOff>
    </xdr:from>
    <xdr:to>
      <xdr:col>15</xdr:col>
      <xdr:colOff>0</xdr:colOff>
      <xdr:row>2</xdr:row>
      <xdr:rowOff>0</xdr:rowOff>
    </xdr:to>
    <xdr:sp macro="" textlink="">
      <xdr:nvSpPr>
        <xdr:cNvPr id="17" name="文本框 1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4ED2630-7188-43EF-9F5A-F1BFBA078499}"/>
            </a:ext>
          </a:extLst>
        </xdr:cNvPr>
        <xdr:cNvSpPr txBox="1"/>
      </xdr:nvSpPr>
      <xdr:spPr>
        <a:xfrm>
          <a:off x="7972575" y="382950"/>
          <a:ext cx="1200000" cy="360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1"/>
            <a:t>港澳台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2</xdr:row>
      <xdr:rowOff>0</xdr:rowOff>
    </xdr:from>
    <xdr:to>
      <xdr:col>15</xdr:col>
      <xdr:colOff>0</xdr:colOff>
      <xdr:row>16</xdr:row>
      <xdr:rowOff>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E5BB48F-9CFA-4715-8109-422FE07B2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</xdr:row>
      <xdr:rowOff>49575</xdr:rowOff>
    </xdr:from>
    <xdr:to>
      <xdr:col>6</xdr:col>
      <xdr:colOff>437062</xdr:colOff>
      <xdr:row>2</xdr:row>
      <xdr:rowOff>0</xdr:rowOff>
    </xdr:to>
    <xdr:sp macro="" textlink="">
      <xdr:nvSpPr>
        <xdr:cNvPr id="8" name="文本框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2C4004A-F629-4782-9480-754631B0433C}"/>
            </a:ext>
          </a:extLst>
        </xdr:cNvPr>
        <xdr:cNvSpPr txBox="1"/>
      </xdr:nvSpPr>
      <xdr:spPr>
        <a:xfrm>
          <a:off x="2743200" y="382950"/>
          <a:ext cx="1080000" cy="360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1"/>
            <a:t>华北</a:t>
          </a:r>
        </a:p>
      </xdr:txBody>
    </xdr:sp>
    <xdr:clientData/>
  </xdr:twoCellAnchor>
  <xdr:twoCellAnchor>
    <xdr:from>
      <xdr:col>7</xdr:col>
      <xdr:colOff>21469</xdr:colOff>
      <xdr:row>1</xdr:row>
      <xdr:rowOff>49575</xdr:rowOff>
    </xdr:from>
    <xdr:to>
      <xdr:col>8</xdr:col>
      <xdr:colOff>458531</xdr:colOff>
      <xdr:row>2</xdr:row>
      <xdr:rowOff>0</xdr:rowOff>
    </xdr:to>
    <xdr:sp macro="" textlink="">
      <xdr:nvSpPr>
        <xdr:cNvPr id="9" name="文本框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3E8BA6B-C056-4C1A-A2B2-4597C3AE72A6}"/>
            </a:ext>
          </a:extLst>
        </xdr:cNvPr>
        <xdr:cNvSpPr txBox="1"/>
      </xdr:nvSpPr>
      <xdr:spPr>
        <a:xfrm>
          <a:off x="4050544" y="382950"/>
          <a:ext cx="1080000" cy="360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1"/>
            <a:t>华东</a:t>
          </a:r>
        </a:p>
      </xdr:txBody>
    </xdr:sp>
    <xdr:clientData/>
  </xdr:twoCellAnchor>
  <xdr:twoCellAnchor>
    <xdr:from>
      <xdr:col>9</xdr:col>
      <xdr:colOff>42938</xdr:colOff>
      <xdr:row>1</xdr:row>
      <xdr:rowOff>49575</xdr:rowOff>
    </xdr:from>
    <xdr:to>
      <xdr:col>10</xdr:col>
      <xdr:colOff>480000</xdr:colOff>
      <xdr:row>2</xdr:row>
      <xdr:rowOff>0</xdr:rowOff>
    </xdr:to>
    <xdr:sp macro="" textlink="">
      <xdr:nvSpPr>
        <xdr:cNvPr id="10" name="文本框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5752946-0BF0-4C85-AAC0-B9A32A318F58}"/>
            </a:ext>
          </a:extLst>
        </xdr:cNvPr>
        <xdr:cNvSpPr txBox="1"/>
      </xdr:nvSpPr>
      <xdr:spPr>
        <a:xfrm>
          <a:off x="5357888" y="382950"/>
          <a:ext cx="1080000" cy="360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1"/>
            <a:t>华中</a:t>
          </a:r>
        </a:p>
      </xdr:txBody>
    </xdr:sp>
    <xdr:clientData/>
  </xdr:twoCellAnchor>
  <xdr:twoCellAnchor>
    <xdr:from>
      <xdr:col>11</xdr:col>
      <xdr:colOff>64407</xdr:colOff>
      <xdr:row>1</xdr:row>
      <xdr:rowOff>49575</xdr:rowOff>
    </xdr:from>
    <xdr:to>
      <xdr:col>12</xdr:col>
      <xdr:colOff>501469</xdr:colOff>
      <xdr:row>2</xdr:row>
      <xdr:rowOff>0</xdr:rowOff>
    </xdr:to>
    <xdr:sp macro="" textlink="">
      <xdr:nvSpPr>
        <xdr:cNvPr id="11" name="文本框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658C5F0-3CF7-4484-96DF-8425DD099B1C}"/>
            </a:ext>
          </a:extLst>
        </xdr:cNvPr>
        <xdr:cNvSpPr txBox="1"/>
      </xdr:nvSpPr>
      <xdr:spPr>
        <a:xfrm>
          <a:off x="6665232" y="382950"/>
          <a:ext cx="1080000" cy="360000"/>
        </a:xfrm>
        <a:prstGeom prst="rect">
          <a:avLst/>
        </a:prstGeom>
        <a:solidFill>
          <a:srgbClr val="21211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华南</a:t>
          </a:r>
        </a:p>
      </xdr:txBody>
    </xdr:sp>
    <xdr:clientData/>
  </xdr:twoCellAnchor>
  <xdr:twoCellAnchor>
    <xdr:from>
      <xdr:col>13</xdr:col>
      <xdr:colOff>85875</xdr:colOff>
      <xdr:row>1</xdr:row>
      <xdr:rowOff>49575</xdr:rowOff>
    </xdr:from>
    <xdr:to>
      <xdr:col>15</xdr:col>
      <xdr:colOff>0</xdr:colOff>
      <xdr:row>2</xdr:row>
      <xdr:rowOff>0</xdr:rowOff>
    </xdr:to>
    <xdr:sp macro="" textlink="">
      <xdr:nvSpPr>
        <xdr:cNvPr id="12" name="文本框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143C0CC-EE0F-410B-A0D3-81645CB03768}"/>
            </a:ext>
          </a:extLst>
        </xdr:cNvPr>
        <xdr:cNvSpPr txBox="1"/>
      </xdr:nvSpPr>
      <xdr:spPr>
        <a:xfrm>
          <a:off x="7972575" y="382950"/>
          <a:ext cx="1200000" cy="360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1"/>
            <a:t>港澳台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642936</xdr:colOff>
      <xdr:row>2</xdr:row>
      <xdr:rowOff>0</xdr:rowOff>
    </xdr:from>
    <xdr:to>
      <xdr:col>14</xdr:col>
      <xdr:colOff>642936</xdr:colOff>
      <xdr:row>16</xdr:row>
      <xdr:rowOff>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124D5EF-7E36-4DBC-8533-89C2E3E7F2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</xdr:row>
      <xdr:rowOff>49575</xdr:rowOff>
    </xdr:from>
    <xdr:to>
      <xdr:col>6</xdr:col>
      <xdr:colOff>437062</xdr:colOff>
      <xdr:row>2</xdr:row>
      <xdr:rowOff>0</xdr:rowOff>
    </xdr:to>
    <xdr:sp macro="" textlink="">
      <xdr:nvSpPr>
        <xdr:cNvPr id="3" name="文本框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F31BC43-F146-4A97-BA73-0D4CFDCF1C34}"/>
            </a:ext>
          </a:extLst>
        </xdr:cNvPr>
        <xdr:cNvSpPr txBox="1"/>
      </xdr:nvSpPr>
      <xdr:spPr>
        <a:xfrm>
          <a:off x="2743200" y="382950"/>
          <a:ext cx="1080000" cy="360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1"/>
            <a:t>华北</a:t>
          </a:r>
        </a:p>
      </xdr:txBody>
    </xdr:sp>
    <xdr:clientData/>
  </xdr:twoCellAnchor>
  <xdr:twoCellAnchor>
    <xdr:from>
      <xdr:col>7</xdr:col>
      <xdr:colOff>21469</xdr:colOff>
      <xdr:row>1</xdr:row>
      <xdr:rowOff>49575</xdr:rowOff>
    </xdr:from>
    <xdr:to>
      <xdr:col>8</xdr:col>
      <xdr:colOff>458531</xdr:colOff>
      <xdr:row>2</xdr:row>
      <xdr:rowOff>0</xdr:rowOff>
    </xdr:to>
    <xdr:sp macro="" textlink="">
      <xdr:nvSpPr>
        <xdr:cNvPr id="4" name="文本框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B43D72-5677-4105-806E-460AC4958408}"/>
            </a:ext>
          </a:extLst>
        </xdr:cNvPr>
        <xdr:cNvSpPr txBox="1"/>
      </xdr:nvSpPr>
      <xdr:spPr>
        <a:xfrm>
          <a:off x="4050544" y="382950"/>
          <a:ext cx="1080000" cy="360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1"/>
            <a:t>华东</a:t>
          </a:r>
        </a:p>
      </xdr:txBody>
    </xdr:sp>
    <xdr:clientData/>
  </xdr:twoCellAnchor>
  <xdr:twoCellAnchor>
    <xdr:from>
      <xdr:col>9</xdr:col>
      <xdr:colOff>42938</xdr:colOff>
      <xdr:row>1</xdr:row>
      <xdr:rowOff>49575</xdr:rowOff>
    </xdr:from>
    <xdr:to>
      <xdr:col>10</xdr:col>
      <xdr:colOff>480000</xdr:colOff>
      <xdr:row>2</xdr:row>
      <xdr:rowOff>0</xdr:rowOff>
    </xdr:to>
    <xdr:sp macro="" textlink="">
      <xdr:nvSpPr>
        <xdr:cNvPr id="5" name="文本框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AA1219E-83D9-4E2D-9740-1621DFB52123}"/>
            </a:ext>
          </a:extLst>
        </xdr:cNvPr>
        <xdr:cNvSpPr txBox="1"/>
      </xdr:nvSpPr>
      <xdr:spPr>
        <a:xfrm>
          <a:off x="5357888" y="382950"/>
          <a:ext cx="1080000" cy="360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1"/>
            <a:t>华中</a:t>
          </a:r>
        </a:p>
      </xdr:txBody>
    </xdr:sp>
    <xdr:clientData/>
  </xdr:twoCellAnchor>
  <xdr:twoCellAnchor>
    <xdr:from>
      <xdr:col>11</xdr:col>
      <xdr:colOff>64407</xdr:colOff>
      <xdr:row>1</xdr:row>
      <xdr:rowOff>49575</xdr:rowOff>
    </xdr:from>
    <xdr:to>
      <xdr:col>12</xdr:col>
      <xdr:colOff>501469</xdr:colOff>
      <xdr:row>2</xdr:row>
      <xdr:rowOff>0</xdr:rowOff>
    </xdr:to>
    <xdr:sp macro="" textlink="">
      <xdr:nvSpPr>
        <xdr:cNvPr id="6" name="文本框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0234815-287E-4C61-8691-7C0EAF82C99B}"/>
            </a:ext>
          </a:extLst>
        </xdr:cNvPr>
        <xdr:cNvSpPr txBox="1"/>
      </xdr:nvSpPr>
      <xdr:spPr>
        <a:xfrm>
          <a:off x="6665232" y="382950"/>
          <a:ext cx="1080000" cy="360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1"/>
            <a:t>华南</a:t>
          </a:r>
        </a:p>
      </xdr:txBody>
    </xdr:sp>
    <xdr:clientData/>
  </xdr:twoCellAnchor>
  <xdr:twoCellAnchor>
    <xdr:from>
      <xdr:col>13</xdr:col>
      <xdr:colOff>85875</xdr:colOff>
      <xdr:row>1</xdr:row>
      <xdr:rowOff>49575</xdr:rowOff>
    </xdr:from>
    <xdr:to>
      <xdr:col>15</xdr:col>
      <xdr:colOff>0</xdr:colOff>
      <xdr:row>2</xdr:row>
      <xdr:rowOff>0</xdr:rowOff>
    </xdr:to>
    <xdr:sp macro="" textlink="">
      <xdr:nvSpPr>
        <xdr:cNvPr id="7" name="文本框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88403B7-1142-4DED-8E7D-4B94AC10FC30}"/>
            </a:ext>
          </a:extLst>
        </xdr:cNvPr>
        <xdr:cNvSpPr txBox="1"/>
      </xdr:nvSpPr>
      <xdr:spPr>
        <a:xfrm>
          <a:off x="7972575" y="382950"/>
          <a:ext cx="1200000" cy="360000"/>
        </a:xfrm>
        <a:prstGeom prst="rect">
          <a:avLst/>
        </a:prstGeom>
        <a:solidFill>
          <a:srgbClr val="21211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1">
              <a:solidFill>
                <a:schemeClr val="bg1"/>
              </a:solidFill>
            </a:rPr>
            <a:t>港澳台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0253-80F5-46A0-9690-75DEB836C929}">
  <dimension ref="A1:P8"/>
  <sheetViews>
    <sheetView showGridLines="0" zoomScaleNormal="100" workbookViewId="0">
      <selection activeCell="B3" sqref="B3:B7"/>
    </sheetView>
  </sheetViews>
  <sheetFormatPr defaultColWidth="9" defaultRowHeight="15"/>
  <cols>
    <col min="1" max="1" width="3.73046875" style="1" customWidth="1"/>
    <col min="2" max="2" width="8.59765625" style="1" customWidth="1"/>
    <col min="3" max="3" width="9.73046875" style="8" customWidth="1"/>
    <col min="4" max="15" width="5.265625" style="7" customWidth="1"/>
    <col min="16" max="16" width="8.59765625" style="7" customWidth="1"/>
    <col min="17" max="16384" width="9" style="1"/>
  </cols>
  <sheetData>
    <row r="1" spans="1:16" ht="44.2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5"/>
      <c r="O1" s="29" t="s">
        <v>16</v>
      </c>
      <c r="P1" s="29"/>
    </row>
    <row r="2" spans="1:16" s="2" customFormat="1" ht="32.25" customHeight="1">
      <c r="A2" s="21" t="s">
        <v>1</v>
      </c>
      <c r="B2" s="21" t="s">
        <v>21</v>
      </c>
      <c r="C2" s="22" t="s">
        <v>2</v>
      </c>
      <c r="D2" s="23" t="s">
        <v>3</v>
      </c>
      <c r="E2" s="23" t="s">
        <v>4</v>
      </c>
      <c r="F2" s="23" t="s">
        <v>5</v>
      </c>
      <c r="G2" s="23" t="s">
        <v>6</v>
      </c>
      <c r="H2" s="23" t="s">
        <v>7</v>
      </c>
      <c r="I2" s="23" t="s">
        <v>8</v>
      </c>
      <c r="J2" s="23" t="s">
        <v>9</v>
      </c>
      <c r="K2" s="23" t="s">
        <v>10</v>
      </c>
      <c r="L2" s="23" t="s">
        <v>11</v>
      </c>
      <c r="M2" s="23" t="s">
        <v>12</v>
      </c>
      <c r="N2" s="23" t="s">
        <v>13</v>
      </c>
      <c r="O2" s="23" t="s">
        <v>14</v>
      </c>
      <c r="P2" s="24" t="s">
        <v>15</v>
      </c>
    </row>
    <row r="3" spans="1:16" ht="32.25" customHeight="1">
      <c r="A3" s="3">
        <v>1</v>
      </c>
      <c r="B3" s="4" t="s">
        <v>19</v>
      </c>
      <c r="C3" s="25">
        <v>55</v>
      </c>
      <c r="D3" s="6">
        <v>56.868000000000002</v>
      </c>
      <c r="E3" s="6">
        <v>45.664000000000001</v>
      </c>
      <c r="F3" s="6">
        <v>40.505000000000003</v>
      </c>
      <c r="G3" s="6">
        <v>76.888000000000005</v>
      </c>
      <c r="H3" s="6">
        <v>75.947999999999993</v>
      </c>
      <c r="I3" s="6">
        <v>68.679000000000002</v>
      </c>
      <c r="J3" s="6">
        <v>82.802000000000007</v>
      </c>
      <c r="K3" s="6">
        <v>53.369</v>
      </c>
      <c r="L3" s="6">
        <v>59.351999999999997</v>
      </c>
      <c r="M3" s="6">
        <v>37.819000000000003</v>
      </c>
      <c r="N3" s="6">
        <v>70.478999999999999</v>
      </c>
      <c r="O3" s="6">
        <v>41.902000000000001</v>
      </c>
      <c r="P3" s="26">
        <f>AVERAGE(D3:O3)</f>
        <v>59.189583333333339</v>
      </c>
    </row>
    <row r="4" spans="1:16" ht="32.25" customHeight="1">
      <c r="A4" s="3">
        <v>2</v>
      </c>
      <c r="B4" s="4" t="s">
        <v>20</v>
      </c>
      <c r="C4" s="25">
        <v>45</v>
      </c>
      <c r="D4" s="6">
        <v>78.802999999999997</v>
      </c>
      <c r="E4" s="6">
        <v>47.328000000000003</v>
      </c>
      <c r="F4" s="6">
        <v>37.265000000000001</v>
      </c>
      <c r="G4" s="6">
        <v>48.63</v>
      </c>
      <c r="H4" s="6">
        <v>62.860999999999997</v>
      </c>
      <c r="I4" s="6">
        <v>41.557000000000002</v>
      </c>
      <c r="J4" s="6">
        <v>40.290999999999997</v>
      </c>
      <c r="K4" s="6">
        <v>48.206000000000003</v>
      </c>
      <c r="L4" s="6">
        <v>67.909000000000006</v>
      </c>
      <c r="M4" s="6">
        <v>46.460999999999999</v>
      </c>
      <c r="N4" s="6">
        <v>64.768000000000001</v>
      </c>
      <c r="O4" s="6">
        <v>35.151000000000003</v>
      </c>
      <c r="P4" s="26">
        <f t="shared" ref="P4:P7" si="0">AVERAGE(D4:O4)</f>
        <v>51.602499999999999</v>
      </c>
    </row>
    <row r="5" spans="1:16" ht="32.25" customHeight="1">
      <c r="A5" s="3">
        <v>3</v>
      </c>
      <c r="B5" s="4" t="s">
        <v>24</v>
      </c>
      <c r="C5" s="25">
        <v>44</v>
      </c>
      <c r="D5" s="6">
        <v>44.168999999999997</v>
      </c>
      <c r="E5" s="6">
        <v>83.653000000000006</v>
      </c>
      <c r="F5" s="6">
        <v>31.937000000000001</v>
      </c>
      <c r="G5" s="6">
        <v>40.305</v>
      </c>
      <c r="H5" s="6">
        <v>44.698999999999998</v>
      </c>
      <c r="I5" s="6">
        <v>47.466000000000001</v>
      </c>
      <c r="J5" s="6">
        <v>28.928999999999998</v>
      </c>
      <c r="K5" s="6">
        <v>64.192999999999998</v>
      </c>
      <c r="L5" s="6">
        <v>53.231000000000002</v>
      </c>
      <c r="M5" s="6">
        <v>55.08</v>
      </c>
      <c r="N5" s="6">
        <v>64.703999999999994</v>
      </c>
      <c r="O5" s="6">
        <v>33.207000000000001</v>
      </c>
      <c r="P5" s="26">
        <f t="shared" si="0"/>
        <v>49.297750000000001</v>
      </c>
    </row>
    <row r="6" spans="1:16" ht="32.25" customHeight="1">
      <c r="A6" s="3">
        <v>4</v>
      </c>
      <c r="B6" s="4" t="s">
        <v>25</v>
      </c>
      <c r="C6" s="25">
        <v>58</v>
      </c>
      <c r="D6" s="6">
        <v>68.841999999999999</v>
      </c>
      <c r="E6" s="6">
        <v>52.195</v>
      </c>
      <c r="F6" s="6">
        <v>70.438999999999993</v>
      </c>
      <c r="G6" s="6">
        <v>59.591999999999999</v>
      </c>
      <c r="H6" s="6">
        <v>51.798000000000002</v>
      </c>
      <c r="I6" s="6">
        <v>65.393000000000001</v>
      </c>
      <c r="J6" s="6">
        <v>52.372999999999998</v>
      </c>
      <c r="K6" s="6">
        <v>46.933999999999997</v>
      </c>
      <c r="L6" s="6">
        <v>59.055</v>
      </c>
      <c r="M6" s="6">
        <v>56.603000000000002</v>
      </c>
      <c r="N6" s="6">
        <v>48.597000000000001</v>
      </c>
      <c r="O6" s="6">
        <v>40.799999999999997</v>
      </c>
      <c r="P6" s="26">
        <f t="shared" si="0"/>
        <v>56.051749999999991</v>
      </c>
    </row>
    <row r="7" spans="1:16" ht="32.25" customHeight="1">
      <c r="A7" s="3">
        <v>5</v>
      </c>
      <c r="B7" s="4" t="s">
        <v>26</v>
      </c>
      <c r="C7" s="25">
        <v>53</v>
      </c>
      <c r="D7" s="6">
        <v>64.855000000000004</v>
      </c>
      <c r="E7" s="6">
        <v>33.607999999999997</v>
      </c>
      <c r="F7" s="6">
        <v>46.649000000000001</v>
      </c>
      <c r="G7" s="6">
        <v>34.122</v>
      </c>
      <c r="H7" s="6">
        <v>54.488999999999997</v>
      </c>
      <c r="I7" s="6">
        <v>54.750999999999998</v>
      </c>
      <c r="J7" s="6">
        <v>74.248000000000005</v>
      </c>
      <c r="K7" s="6">
        <v>41.735999999999997</v>
      </c>
      <c r="L7" s="6">
        <v>75.953999999999994</v>
      </c>
      <c r="M7" s="6">
        <v>31.875</v>
      </c>
      <c r="N7" s="6">
        <v>43.569000000000003</v>
      </c>
      <c r="O7" s="6">
        <v>51.939</v>
      </c>
      <c r="P7" s="26">
        <f t="shared" si="0"/>
        <v>50.649583333333332</v>
      </c>
    </row>
    <row r="8" spans="1:16" ht="32.25" customHeight="1"/>
  </sheetData>
  <mergeCells count="2">
    <mergeCell ref="A1:M1"/>
    <mergeCell ref="O1:P1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49C7-69CA-4C76-A3D4-8F43EA41F6EC}">
  <dimension ref="A1:Q16"/>
  <sheetViews>
    <sheetView showGridLines="0" tabSelected="1" zoomScaleNormal="100" workbookViewId="0">
      <selection activeCell="B2" sqref="B2:C2"/>
    </sheetView>
  </sheetViews>
  <sheetFormatPr defaultColWidth="9" defaultRowHeight="15"/>
  <cols>
    <col min="1" max="1" width="9.73046875" style="13" bestFit="1" customWidth="1"/>
    <col min="2" max="2" width="9.1328125" style="13" customWidth="1"/>
    <col min="3" max="3" width="9.265625" style="12" customWidth="1"/>
    <col min="4" max="4" width="1.265625" style="10" customWidth="1"/>
    <col min="5" max="16384" width="9" style="13"/>
  </cols>
  <sheetData>
    <row r="1" spans="1:17" ht="26.25" customHeight="1">
      <c r="A1" s="27"/>
      <c r="B1" s="27"/>
      <c r="C1" s="27"/>
      <c r="D1" s="27"/>
    </row>
    <row r="2" spans="1:17" ht="32.25" customHeight="1">
      <c r="A2" s="14" t="s">
        <v>23</v>
      </c>
      <c r="B2" s="30" t="s">
        <v>28</v>
      </c>
      <c r="C2" s="31"/>
      <c r="D2" s="9"/>
      <c r="E2"/>
      <c r="F2" s="32" t="s">
        <v>19</v>
      </c>
      <c r="G2" s="32"/>
      <c r="H2" s="32" t="s">
        <v>20</v>
      </c>
      <c r="I2" s="32"/>
      <c r="J2" s="32" t="s">
        <v>24</v>
      </c>
      <c r="K2" s="32"/>
      <c r="L2" s="32" t="s">
        <v>25</v>
      </c>
      <c r="M2" s="32"/>
      <c r="N2" s="32" t="s">
        <v>26</v>
      </c>
      <c r="O2" s="32"/>
    </row>
    <row r="3" spans="1:17" s="11" customFormat="1" ht="20.25" customHeight="1">
      <c r="A3" s="17" t="s">
        <v>17</v>
      </c>
      <c r="B3" s="18" t="s">
        <v>2</v>
      </c>
      <c r="C3" s="18" t="s">
        <v>18</v>
      </c>
      <c r="D3" s="10"/>
      <c r="Q3" s="11">
        <f>ROW()</f>
        <v>3</v>
      </c>
    </row>
    <row r="4" spans="1:17" s="11" customFormat="1" ht="20.100000000000001" customHeight="1">
      <c r="A4" s="19" t="s">
        <v>3</v>
      </c>
      <c r="B4" s="25">
        <f>VLOOKUP($B$2,营业收入统计!$B$3:$P$7,2,0)</f>
        <v>53</v>
      </c>
      <c r="C4" s="20">
        <f>VLOOKUP($B$2,营业收入统计!$B$3:$P$7,ROW(A3),0)</f>
        <v>64.855000000000004</v>
      </c>
      <c r="D4" s="10"/>
      <c r="Q4" s="11">
        <f>ROW()</f>
        <v>4</v>
      </c>
    </row>
    <row r="5" spans="1:17" ht="20.100000000000001" customHeight="1">
      <c r="A5" s="19" t="s">
        <v>4</v>
      </c>
      <c r="B5" s="25">
        <f>VLOOKUP($B$2,营业收入统计!$B$3:$P$7,2,0)</f>
        <v>53</v>
      </c>
      <c r="C5" s="20">
        <f>VLOOKUP($B$2,营业收入统计!$B$3:$P$7,ROW(A4),0)</f>
        <v>33.607999999999997</v>
      </c>
      <c r="Q5" s="11">
        <f>ROW()</f>
        <v>5</v>
      </c>
    </row>
    <row r="6" spans="1:17" ht="20.100000000000001" customHeight="1">
      <c r="A6" s="19" t="s">
        <v>5</v>
      </c>
      <c r="B6" s="25">
        <f>VLOOKUP($B$2,营业收入统计!$B$3:$P$7,2,0)</f>
        <v>53</v>
      </c>
      <c r="C6" s="20">
        <f>VLOOKUP($B$2,营业收入统计!$B$3:$P$7,ROW(A5),0)</f>
        <v>46.649000000000001</v>
      </c>
      <c r="Q6" s="11">
        <f>ROW()</f>
        <v>6</v>
      </c>
    </row>
    <row r="7" spans="1:17" ht="20.100000000000001" customHeight="1">
      <c r="A7" s="19" t="s">
        <v>6</v>
      </c>
      <c r="B7" s="25">
        <f>VLOOKUP($B$2,营业收入统计!$B$3:$P$7,2,0)</f>
        <v>53</v>
      </c>
      <c r="C7" s="20">
        <f>VLOOKUP($B$2,营业收入统计!$B$3:$P$7,ROW(A6),0)</f>
        <v>34.122</v>
      </c>
      <c r="Q7" s="11">
        <f>ROW()</f>
        <v>7</v>
      </c>
    </row>
    <row r="8" spans="1:17" ht="20.100000000000001" customHeight="1">
      <c r="A8" s="19" t="s">
        <v>7</v>
      </c>
      <c r="B8" s="25">
        <f>VLOOKUP($B$2,营业收入统计!$B$3:$P$7,2,0)</f>
        <v>53</v>
      </c>
      <c r="C8" s="20">
        <f>VLOOKUP($B$2,营业收入统计!$B$3:$P$7,ROW(A7),0)</f>
        <v>54.488999999999997</v>
      </c>
      <c r="Q8" s="11">
        <f>ROW()</f>
        <v>8</v>
      </c>
    </row>
    <row r="9" spans="1:17" ht="20.100000000000001" customHeight="1">
      <c r="A9" s="19" t="s">
        <v>8</v>
      </c>
      <c r="B9" s="25">
        <f>VLOOKUP($B$2,营业收入统计!$B$3:$P$7,2,0)</f>
        <v>53</v>
      </c>
      <c r="C9" s="20">
        <f>VLOOKUP($B$2,营业收入统计!$B$3:$P$7,ROW(A8),0)</f>
        <v>54.750999999999998</v>
      </c>
      <c r="Q9" s="11">
        <f>ROW()</f>
        <v>9</v>
      </c>
    </row>
    <row r="10" spans="1:17" ht="20.100000000000001" customHeight="1">
      <c r="A10" s="19" t="s">
        <v>9</v>
      </c>
      <c r="B10" s="25">
        <f>VLOOKUP($B$2,营业收入统计!$B$3:$P$7,2,0)</f>
        <v>53</v>
      </c>
      <c r="C10" s="20">
        <f>VLOOKUP($B$2,营业收入统计!$B$3:$P$7,ROW(A9),0)</f>
        <v>74.248000000000005</v>
      </c>
      <c r="Q10" s="11">
        <f>ROW()</f>
        <v>10</v>
      </c>
    </row>
    <row r="11" spans="1:17" ht="20.100000000000001" customHeight="1">
      <c r="A11" s="19" t="s">
        <v>10</v>
      </c>
      <c r="B11" s="25">
        <f>VLOOKUP($B$2,营业收入统计!$B$3:$P$7,2,0)</f>
        <v>53</v>
      </c>
      <c r="C11" s="20">
        <f>VLOOKUP($B$2,营业收入统计!$B$3:$P$7,ROW(A10),0)</f>
        <v>41.735999999999997</v>
      </c>
      <c r="Q11" s="11">
        <f>ROW()</f>
        <v>11</v>
      </c>
    </row>
    <row r="12" spans="1:17" ht="20.100000000000001" customHeight="1">
      <c r="A12" s="19" t="s">
        <v>11</v>
      </c>
      <c r="B12" s="25">
        <f>VLOOKUP($B$2,营业收入统计!$B$3:$P$7,2,0)</f>
        <v>53</v>
      </c>
      <c r="C12" s="20">
        <f>VLOOKUP($B$2,营业收入统计!$B$3:$P$7,ROW(A11),0)</f>
        <v>75.953999999999994</v>
      </c>
      <c r="Q12" s="11">
        <f>ROW()</f>
        <v>12</v>
      </c>
    </row>
    <row r="13" spans="1:17" ht="20.100000000000001" customHeight="1">
      <c r="A13" s="19" t="s">
        <v>12</v>
      </c>
      <c r="B13" s="25">
        <f>VLOOKUP($B$2,营业收入统计!$B$3:$P$7,2,0)</f>
        <v>53</v>
      </c>
      <c r="C13" s="20">
        <f>VLOOKUP($B$2,营业收入统计!$B$3:$P$7,ROW(A12),0)</f>
        <v>31.875</v>
      </c>
      <c r="Q13" s="11">
        <f>ROW()</f>
        <v>13</v>
      </c>
    </row>
    <row r="14" spans="1:17" ht="20.100000000000001" customHeight="1">
      <c r="A14" s="19" t="s">
        <v>13</v>
      </c>
      <c r="B14" s="25">
        <f>VLOOKUP($B$2,营业收入统计!$B$3:$P$7,2,0)</f>
        <v>53</v>
      </c>
      <c r="C14" s="20">
        <f>VLOOKUP($B$2,营业收入统计!$B$3:$P$7,ROW(A13),0)</f>
        <v>43.569000000000003</v>
      </c>
      <c r="Q14" s="11">
        <f>ROW()</f>
        <v>14</v>
      </c>
    </row>
    <row r="15" spans="1:17" ht="20.100000000000001" customHeight="1">
      <c r="A15" s="19" t="s">
        <v>14</v>
      </c>
      <c r="B15" s="25">
        <f>VLOOKUP($B$2,营业收入统计!$B$3:$P$7,2,0)</f>
        <v>53</v>
      </c>
      <c r="C15" s="20">
        <f>VLOOKUP($B$2,营业收入统计!$B$3:$P$7,ROW(A14),0)</f>
        <v>51.939</v>
      </c>
      <c r="Q15" s="11">
        <f>ROW()</f>
        <v>15</v>
      </c>
    </row>
    <row r="16" spans="1:17" ht="20.100000000000001" customHeight="1">
      <c r="A16" s="19" t="s">
        <v>15</v>
      </c>
      <c r="B16" s="25">
        <f>VLOOKUP($B$2,营业收入统计!$B$3:$P$7,2,0)</f>
        <v>53</v>
      </c>
      <c r="C16" s="20">
        <f>VLOOKUP($B$2,营业收入统计!$B$3:$P$7,ROW(A15),0)</f>
        <v>50.649583333333332</v>
      </c>
      <c r="Q16" s="11">
        <f>ROW()</f>
        <v>16</v>
      </c>
    </row>
  </sheetData>
  <mergeCells count="6">
    <mergeCell ref="B2:C2"/>
    <mergeCell ref="F2:G2"/>
    <mergeCell ref="H2:I2"/>
    <mergeCell ref="J2:K2"/>
    <mergeCell ref="L2:M2"/>
    <mergeCell ref="N2:O2"/>
  </mergeCells>
  <phoneticPr fontId="3" type="noConversion"/>
  <conditionalFormatting sqref="F2:O2">
    <cfRule type="cellIs" dxfId="0" priority="1" operator="equal">
      <formula>$B$2</formula>
    </cfRule>
  </conditionalFormatting>
  <pageMargins left="0.7" right="0.7" top="0.75" bottom="0.75" header="0.3" footer="0.3"/>
  <pageSetup paperSize="9" orientation="portrait" horizontalDpi="180" verticalDpi="18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D7CFFAE-C56F-4863-B973-8646DF7044EF}">
          <x14:formula1>
            <xm:f>营业收入统计!$B$3:$B$7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92B8-2C1C-4856-AF35-998809092AF6}">
  <dimension ref="A1:O16"/>
  <sheetViews>
    <sheetView showGridLines="0" zoomScaleNormal="100" workbookViewId="0"/>
  </sheetViews>
  <sheetFormatPr defaultColWidth="9" defaultRowHeight="15"/>
  <cols>
    <col min="1" max="1" width="9.73046875" style="13" bestFit="1" customWidth="1"/>
    <col min="2" max="2" width="9.1328125" style="13" customWidth="1"/>
    <col min="3" max="3" width="9.265625" style="12" customWidth="1"/>
    <col min="4" max="4" width="1.265625" style="10" customWidth="1"/>
    <col min="5" max="16384" width="9" style="13"/>
  </cols>
  <sheetData>
    <row r="1" spans="1:15" ht="26.25" customHeight="1">
      <c r="A1" s="27"/>
      <c r="B1" s="27"/>
      <c r="C1" s="27"/>
      <c r="D1" s="27"/>
    </row>
    <row r="2" spans="1:15" ht="32.25" customHeight="1">
      <c r="A2" s="14" t="s">
        <v>23</v>
      </c>
      <c r="B2" s="15" t="s">
        <v>27</v>
      </c>
      <c r="C2" s="16"/>
      <c r="D2" s="9"/>
      <c r="E2"/>
      <c r="F2"/>
      <c r="G2"/>
      <c r="H2"/>
      <c r="I2"/>
      <c r="J2"/>
      <c r="K2"/>
      <c r="L2"/>
      <c r="M2"/>
      <c r="N2"/>
      <c r="O2"/>
    </row>
    <row r="3" spans="1:15" s="11" customFormat="1" ht="20.25" customHeight="1">
      <c r="A3" s="17" t="s">
        <v>17</v>
      </c>
      <c r="B3" s="18" t="s">
        <v>2</v>
      </c>
      <c r="C3" s="18" t="s">
        <v>18</v>
      </c>
      <c r="D3" s="10"/>
    </row>
    <row r="4" spans="1:15" s="11" customFormat="1" ht="20.100000000000001" customHeight="1">
      <c r="A4" s="19" t="s">
        <v>3</v>
      </c>
      <c r="B4" s="25">
        <v>55</v>
      </c>
      <c r="C4" s="20">
        <v>56.868000000000002</v>
      </c>
      <c r="D4" s="10"/>
    </row>
    <row r="5" spans="1:15" ht="20.100000000000001" customHeight="1">
      <c r="A5" s="19" t="s">
        <v>4</v>
      </c>
      <c r="B5" s="25">
        <v>55</v>
      </c>
      <c r="C5" s="20">
        <v>45.664000000000001</v>
      </c>
    </row>
    <row r="6" spans="1:15" ht="20.100000000000001" customHeight="1">
      <c r="A6" s="19" t="s">
        <v>5</v>
      </c>
      <c r="B6" s="25">
        <v>55</v>
      </c>
      <c r="C6" s="20">
        <v>40.505000000000003</v>
      </c>
    </row>
    <row r="7" spans="1:15" ht="20.100000000000001" customHeight="1">
      <c r="A7" s="19" t="s">
        <v>6</v>
      </c>
      <c r="B7" s="25">
        <v>55</v>
      </c>
      <c r="C7" s="20">
        <v>76.888000000000005</v>
      </c>
    </row>
    <row r="8" spans="1:15" ht="20.100000000000001" customHeight="1">
      <c r="A8" s="19" t="s">
        <v>7</v>
      </c>
      <c r="B8" s="25">
        <v>55</v>
      </c>
      <c r="C8" s="20">
        <v>75.947999999999993</v>
      </c>
    </row>
    <row r="9" spans="1:15" ht="20.100000000000001" customHeight="1">
      <c r="A9" s="19" t="s">
        <v>8</v>
      </c>
      <c r="B9" s="25">
        <v>55</v>
      </c>
      <c r="C9" s="20">
        <v>68.679000000000002</v>
      </c>
    </row>
    <row r="10" spans="1:15" ht="20.100000000000001" customHeight="1">
      <c r="A10" s="19" t="s">
        <v>9</v>
      </c>
      <c r="B10" s="25">
        <v>55</v>
      </c>
      <c r="C10" s="20">
        <v>82.802000000000007</v>
      </c>
    </row>
    <row r="11" spans="1:15" ht="20.100000000000001" customHeight="1">
      <c r="A11" s="19" t="s">
        <v>10</v>
      </c>
      <c r="B11" s="25">
        <v>55</v>
      </c>
      <c r="C11" s="20">
        <v>53.369</v>
      </c>
    </row>
    <row r="12" spans="1:15" ht="20.100000000000001" customHeight="1">
      <c r="A12" s="19" t="s">
        <v>11</v>
      </c>
      <c r="B12" s="25">
        <v>55</v>
      </c>
      <c r="C12" s="20">
        <v>59.351999999999997</v>
      </c>
    </row>
    <row r="13" spans="1:15" ht="20.100000000000001" customHeight="1">
      <c r="A13" s="19" t="s">
        <v>12</v>
      </c>
      <c r="B13" s="25">
        <v>55</v>
      </c>
      <c r="C13" s="20">
        <v>37.819000000000003</v>
      </c>
    </row>
    <row r="14" spans="1:15" ht="20.100000000000001" customHeight="1">
      <c r="A14" s="19" t="s">
        <v>13</v>
      </c>
      <c r="B14" s="25">
        <v>55</v>
      </c>
      <c r="C14" s="20">
        <v>70.478999999999999</v>
      </c>
    </row>
    <row r="15" spans="1:15" ht="20.100000000000001" customHeight="1">
      <c r="A15" s="19" t="s">
        <v>14</v>
      </c>
      <c r="B15" s="25">
        <v>55</v>
      </c>
      <c r="C15" s="20">
        <v>41.902000000000001</v>
      </c>
    </row>
    <row r="16" spans="1:15" ht="20.100000000000001" customHeight="1">
      <c r="A16" s="19" t="s">
        <v>15</v>
      </c>
      <c r="B16" s="25">
        <v>55</v>
      </c>
      <c r="C16" s="20">
        <v>59.189583333333339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2FC7-8560-4256-ABE1-991D9422C009}">
  <dimension ref="A1:O16"/>
  <sheetViews>
    <sheetView showGridLines="0" zoomScaleNormal="100" workbookViewId="0"/>
  </sheetViews>
  <sheetFormatPr defaultColWidth="9" defaultRowHeight="15"/>
  <cols>
    <col min="1" max="1" width="9.73046875" style="13" bestFit="1" customWidth="1"/>
    <col min="2" max="2" width="9.1328125" style="13" customWidth="1"/>
    <col min="3" max="3" width="9.265625" style="12" customWidth="1"/>
    <col min="4" max="4" width="1.265625" style="10" customWidth="1"/>
    <col min="5" max="16384" width="9" style="13"/>
  </cols>
  <sheetData>
    <row r="1" spans="1:15" ht="26.25" customHeight="1">
      <c r="A1" s="27"/>
      <c r="B1" s="27"/>
      <c r="C1" s="27"/>
      <c r="D1" s="27"/>
    </row>
    <row r="2" spans="1:15" ht="32.25" customHeight="1">
      <c r="A2" s="14" t="s">
        <v>23</v>
      </c>
      <c r="B2" s="15" t="s">
        <v>22</v>
      </c>
      <c r="C2" s="16"/>
      <c r="D2" s="9"/>
      <c r="E2"/>
      <c r="F2"/>
      <c r="G2"/>
      <c r="H2"/>
      <c r="I2"/>
      <c r="J2"/>
      <c r="K2"/>
      <c r="L2"/>
      <c r="M2"/>
      <c r="N2"/>
      <c r="O2"/>
    </row>
    <row r="3" spans="1:15" s="11" customFormat="1" ht="20.25" customHeight="1">
      <c r="A3" s="17" t="s">
        <v>17</v>
      </c>
      <c r="B3" s="18" t="s">
        <v>2</v>
      </c>
      <c r="C3" s="18" t="s">
        <v>18</v>
      </c>
      <c r="D3" s="10"/>
    </row>
    <row r="4" spans="1:15" s="11" customFormat="1" ht="20.100000000000001" customHeight="1">
      <c r="A4" s="19" t="s">
        <v>3</v>
      </c>
      <c r="B4" s="25">
        <v>45</v>
      </c>
      <c r="C4" s="20">
        <v>78.802999999999997</v>
      </c>
      <c r="D4" s="10"/>
    </row>
    <row r="5" spans="1:15" ht="20.100000000000001" customHeight="1">
      <c r="A5" s="19" t="s">
        <v>4</v>
      </c>
      <c r="B5" s="25">
        <v>45</v>
      </c>
      <c r="C5" s="20">
        <v>47.328000000000003</v>
      </c>
    </row>
    <row r="6" spans="1:15" ht="20.100000000000001" customHeight="1">
      <c r="A6" s="19" t="s">
        <v>5</v>
      </c>
      <c r="B6" s="25">
        <v>45</v>
      </c>
      <c r="C6" s="20">
        <v>37.265000000000001</v>
      </c>
    </row>
    <row r="7" spans="1:15" ht="20.100000000000001" customHeight="1">
      <c r="A7" s="19" t="s">
        <v>6</v>
      </c>
      <c r="B7" s="25">
        <v>45</v>
      </c>
      <c r="C7" s="20">
        <v>48.63</v>
      </c>
    </row>
    <row r="8" spans="1:15" ht="20.100000000000001" customHeight="1">
      <c r="A8" s="19" t="s">
        <v>7</v>
      </c>
      <c r="B8" s="25">
        <v>45</v>
      </c>
      <c r="C8" s="20">
        <v>62.860999999999997</v>
      </c>
    </row>
    <row r="9" spans="1:15" ht="20.100000000000001" customHeight="1">
      <c r="A9" s="19" t="s">
        <v>8</v>
      </c>
      <c r="B9" s="25">
        <v>45</v>
      </c>
      <c r="C9" s="20">
        <v>41.557000000000002</v>
      </c>
    </row>
    <row r="10" spans="1:15" ht="20.100000000000001" customHeight="1">
      <c r="A10" s="19" t="s">
        <v>9</v>
      </c>
      <c r="B10" s="25">
        <v>45</v>
      </c>
      <c r="C10" s="20">
        <v>40.290999999999997</v>
      </c>
    </row>
    <row r="11" spans="1:15" ht="20.100000000000001" customHeight="1">
      <c r="A11" s="19" t="s">
        <v>10</v>
      </c>
      <c r="B11" s="25">
        <v>45</v>
      </c>
      <c r="C11" s="20">
        <v>48.206000000000003</v>
      </c>
    </row>
    <row r="12" spans="1:15" ht="20.100000000000001" customHeight="1">
      <c r="A12" s="19" t="s">
        <v>11</v>
      </c>
      <c r="B12" s="25">
        <v>45</v>
      </c>
      <c r="C12" s="20">
        <v>67.909000000000006</v>
      </c>
    </row>
    <row r="13" spans="1:15" ht="20.100000000000001" customHeight="1">
      <c r="A13" s="19" t="s">
        <v>12</v>
      </c>
      <c r="B13" s="25">
        <v>45</v>
      </c>
      <c r="C13" s="20">
        <v>46.460999999999999</v>
      </c>
    </row>
    <row r="14" spans="1:15" ht="20.100000000000001" customHeight="1">
      <c r="A14" s="19" t="s">
        <v>13</v>
      </c>
      <c r="B14" s="25">
        <v>45</v>
      </c>
      <c r="C14" s="20">
        <v>64.768000000000001</v>
      </c>
    </row>
    <row r="15" spans="1:15" ht="20.100000000000001" customHeight="1">
      <c r="A15" s="19" t="s">
        <v>14</v>
      </c>
      <c r="B15" s="25">
        <v>45</v>
      </c>
      <c r="C15" s="20">
        <v>35.151000000000003</v>
      </c>
    </row>
    <row r="16" spans="1:15" ht="20.100000000000001" customHeight="1">
      <c r="A16" s="19" t="s">
        <v>15</v>
      </c>
      <c r="B16" s="25">
        <f>AVERAGE(B4:B15)</f>
        <v>45</v>
      </c>
      <c r="C16" s="20">
        <f>AVERAGE(C4:C15)</f>
        <v>51.602499999999999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7A20-2D3E-4EF1-9A1E-5B14F799B061}">
  <dimension ref="A1:O16"/>
  <sheetViews>
    <sheetView showGridLines="0" zoomScaleNormal="100" workbookViewId="0"/>
  </sheetViews>
  <sheetFormatPr defaultColWidth="9" defaultRowHeight="15"/>
  <cols>
    <col min="1" max="1" width="9.73046875" style="13" bestFit="1" customWidth="1"/>
    <col min="2" max="2" width="9.1328125" style="13" customWidth="1"/>
    <col min="3" max="3" width="9.265625" style="12" customWidth="1"/>
    <col min="4" max="4" width="1.265625" style="10" customWidth="1"/>
    <col min="5" max="16384" width="9" style="13"/>
  </cols>
  <sheetData>
    <row r="1" spans="1:15" ht="26.25" customHeight="1">
      <c r="A1" s="27"/>
      <c r="B1" s="27"/>
      <c r="C1" s="27"/>
      <c r="D1" s="27"/>
    </row>
    <row r="2" spans="1:15" ht="32.25" customHeight="1">
      <c r="A2" s="14" t="s">
        <v>23</v>
      </c>
      <c r="B2" s="15" t="s">
        <v>25</v>
      </c>
      <c r="C2" s="16"/>
      <c r="D2" s="9"/>
      <c r="E2"/>
      <c r="F2"/>
      <c r="G2"/>
      <c r="H2"/>
      <c r="I2"/>
      <c r="J2"/>
      <c r="K2"/>
      <c r="L2"/>
      <c r="M2"/>
      <c r="N2"/>
      <c r="O2"/>
    </row>
    <row r="3" spans="1:15" s="11" customFormat="1" ht="20.25" customHeight="1">
      <c r="A3" s="17" t="s">
        <v>17</v>
      </c>
      <c r="B3" s="18" t="s">
        <v>2</v>
      </c>
      <c r="C3" s="18" t="s">
        <v>18</v>
      </c>
      <c r="D3" s="10"/>
    </row>
    <row r="4" spans="1:15" s="11" customFormat="1" ht="20.100000000000001" customHeight="1">
      <c r="A4" s="19" t="s">
        <v>3</v>
      </c>
      <c r="B4" s="25">
        <v>58</v>
      </c>
      <c r="C4" s="20">
        <v>68.841999999999999</v>
      </c>
      <c r="D4" s="10"/>
    </row>
    <row r="5" spans="1:15" ht="20.100000000000001" customHeight="1">
      <c r="A5" s="19" t="s">
        <v>4</v>
      </c>
      <c r="B5" s="25">
        <v>58</v>
      </c>
      <c r="C5" s="20">
        <v>52.195</v>
      </c>
    </row>
    <row r="6" spans="1:15" ht="20.100000000000001" customHeight="1">
      <c r="A6" s="19" t="s">
        <v>5</v>
      </c>
      <c r="B6" s="25">
        <v>58</v>
      </c>
      <c r="C6" s="20">
        <v>70.438999999999993</v>
      </c>
    </row>
    <row r="7" spans="1:15" ht="20.100000000000001" customHeight="1">
      <c r="A7" s="19" t="s">
        <v>6</v>
      </c>
      <c r="B7" s="25">
        <v>58</v>
      </c>
      <c r="C7" s="20">
        <v>59.591999999999999</v>
      </c>
    </row>
    <row r="8" spans="1:15" ht="20.100000000000001" customHeight="1">
      <c r="A8" s="19" t="s">
        <v>7</v>
      </c>
      <c r="B8" s="25">
        <v>58</v>
      </c>
      <c r="C8" s="20">
        <v>51.798000000000002</v>
      </c>
    </row>
    <row r="9" spans="1:15" ht="20.100000000000001" customHeight="1">
      <c r="A9" s="19" t="s">
        <v>8</v>
      </c>
      <c r="B9" s="25">
        <v>58</v>
      </c>
      <c r="C9" s="20">
        <v>65.393000000000001</v>
      </c>
    </row>
    <row r="10" spans="1:15" ht="20.100000000000001" customHeight="1">
      <c r="A10" s="19" t="s">
        <v>9</v>
      </c>
      <c r="B10" s="25">
        <v>58</v>
      </c>
      <c r="C10" s="20">
        <v>52.372999999999998</v>
      </c>
    </row>
    <row r="11" spans="1:15" ht="20.100000000000001" customHeight="1">
      <c r="A11" s="19" t="s">
        <v>10</v>
      </c>
      <c r="B11" s="25">
        <v>58</v>
      </c>
      <c r="C11" s="20">
        <v>46.933999999999997</v>
      </c>
    </row>
    <row r="12" spans="1:15" ht="20.100000000000001" customHeight="1">
      <c r="A12" s="19" t="s">
        <v>11</v>
      </c>
      <c r="B12" s="25">
        <v>58</v>
      </c>
      <c r="C12" s="20">
        <v>59.055</v>
      </c>
    </row>
    <row r="13" spans="1:15" ht="20.100000000000001" customHeight="1">
      <c r="A13" s="19" t="s">
        <v>12</v>
      </c>
      <c r="B13" s="25">
        <v>58</v>
      </c>
      <c r="C13" s="20">
        <v>56.603000000000002</v>
      </c>
    </row>
    <row r="14" spans="1:15" ht="20.100000000000001" customHeight="1">
      <c r="A14" s="19" t="s">
        <v>13</v>
      </c>
      <c r="B14" s="25">
        <v>58</v>
      </c>
      <c r="C14" s="20">
        <v>48.597000000000001</v>
      </c>
    </row>
    <row r="15" spans="1:15" ht="20.100000000000001" customHeight="1">
      <c r="A15" s="19" t="s">
        <v>14</v>
      </c>
      <c r="B15" s="25">
        <v>58</v>
      </c>
      <c r="C15" s="20">
        <v>40.799999999999997</v>
      </c>
    </row>
    <row r="16" spans="1:15" ht="20.100000000000001" customHeight="1">
      <c r="A16" s="19" t="s">
        <v>15</v>
      </c>
      <c r="B16" s="25">
        <v>58</v>
      </c>
      <c r="C16" s="20">
        <v>56.051749999999991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4535-8755-432B-BE24-50BAE26BA030}">
  <dimension ref="A1:O16"/>
  <sheetViews>
    <sheetView showGridLines="0" zoomScaleNormal="100" workbookViewId="0"/>
  </sheetViews>
  <sheetFormatPr defaultColWidth="9" defaultRowHeight="15"/>
  <cols>
    <col min="1" max="1" width="9.73046875" style="13" bestFit="1" customWidth="1"/>
    <col min="2" max="2" width="9.1328125" style="13" customWidth="1"/>
    <col min="3" max="3" width="9.265625" style="12" customWidth="1"/>
    <col min="4" max="4" width="1.265625" style="10" customWidth="1"/>
    <col min="5" max="16384" width="9" style="13"/>
  </cols>
  <sheetData>
    <row r="1" spans="1:15" ht="26.25" customHeight="1">
      <c r="A1" s="27"/>
      <c r="B1" s="27"/>
      <c r="C1" s="27"/>
      <c r="D1" s="27"/>
    </row>
    <row r="2" spans="1:15" ht="32.25" customHeight="1">
      <c r="A2" s="14" t="s">
        <v>23</v>
      </c>
      <c r="B2" s="15" t="s">
        <v>24</v>
      </c>
      <c r="C2" s="16"/>
      <c r="D2" s="9"/>
      <c r="E2"/>
      <c r="F2"/>
      <c r="G2"/>
      <c r="H2"/>
      <c r="I2"/>
      <c r="J2"/>
      <c r="K2"/>
      <c r="L2"/>
      <c r="M2"/>
      <c r="N2"/>
      <c r="O2"/>
    </row>
    <row r="3" spans="1:15" s="11" customFormat="1" ht="20.25" customHeight="1">
      <c r="A3" s="17" t="s">
        <v>17</v>
      </c>
      <c r="B3" s="18" t="s">
        <v>2</v>
      </c>
      <c r="C3" s="18" t="s">
        <v>18</v>
      </c>
      <c r="D3" s="10"/>
    </row>
    <row r="4" spans="1:15" s="11" customFormat="1" ht="20.100000000000001" customHeight="1">
      <c r="A4" s="19" t="s">
        <v>3</v>
      </c>
      <c r="B4" s="25">
        <v>44</v>
      </c>
      <c r="C4" s="20">
        <v>44.168999999999997</v>
      </c>
      <c r="D4" s="10"/>
    </row>
    <row r="5" spans="1:15" ht="20.100000000000001" customHeight="1">
      <c r="A5" s="19" t="s">
        <v>4</v>
      </c>
      <c r="B5" s="25">
        <v>44</v>
      </c>
      <c r="C5" s="20">
        <v>83.653000000000006</v>
      </c>
    </row>
    <row r="6" spans="1:15" ht="20.100000000000001" customHeight="1">
      <c r="A6" s="19" t="s">
        <v>5</v>
      </c>
      <c r="B6" s="25">
        <v>44</v>
      </c>
      <c r="C6" s="20">
        <v>31.937000000000001</v>
      </c>
    </row>
    <row r="7" spans="1:15" ht="20.100000000000001" customHeight="1">
      <c r="A7" s="19" t="s">
        <v>6</v>
      </c>
      <c r="B7" s="25">
        <v>44</v>
      </c>
      <c r="C7" s="20">
        <v>40.305</v>
      </c>
    </row>
    <row r="8" spans="1:15" ht="20.100000000000001" customHeight="1">
      <c r="A8" s="19" t="s">
        <v>7</v>
      </c>
      <c r="B8" s="25">
        <v>44</v>
      </c>
      <c r="C8" s="20">
        <v>44.698999999999998</v>
      </c>
    </row>
    <row r="9" spans="1:15" ht="20.100000000000001" customHeight="1">
      <c r="A9" s="19" t="s">
        <v>8</v>
      </c>
      <c r="B9" s="25">
        <v>44</v>
      </c>
      <c r="C9" s="20">
        <v>47.466000000000001</v>
      </c>
    </row>
    <row r="10" spans="1:15" ht="20.100000000000001" customHeight="1">
      <c r="A10" s="19" t="s">
        <v>9</v>
      </c>
      <c r="B10" s="25">
        <v>44</v>
      </c>
      <c r="C10" s="20">
        <v>28.928999999999998</v>
      </c>
    </row>
    <row r="11" spans="1:15" ht="20.100000000000001" customHeight="1">
      <c r="A11" s="19" t="s">
        <v>10</v>
      </c>
      <c r="B11" s="25">
        <v>44</v>
      </c>
      <c r="C11" s="20">
        <v>64.192999999999998</v>
      </c>
    </row>
    <row r="12" spans="1:15" ht="20.100000000000001" customHeight="1">
      <c r="A12" s="19" t="s">
        <v>11</v>
      </c>
      <c r="B12" s="25">
        <v>44</v>
      </c>
      <c r="C12" s="20">
        <v>53.231000000000002</v>
      </c>
    </row>
    <row r="13" spans="1:15" ht="20.100000000000001" customHeight="1">
      <c r="A13" s="19" t="s">
        <v>12</v>
      </c>
      <c r="B13" s="25">
        <v>44</v>
      </c>
      <c r="C13" s="20">
        <v>55.08</v>
      </c>
    </row>
    <row r="14" spans="1:15" ht="20.100000000000001" customHeight="1">
      <c r="A14" s="19" t="s">
        <v>13</v>
      </c>
      <c r="B14" s="25">
        <v>44</v>
      </c>
      <c r="C14" s="20">
        <v>64.703999999999994</v>
      </c>
    </row>
    <row r="15" spans="1:15" ht="20.100000000000001" customHeight="1">
      <c r="A15" s="19" t="s">
        <v>14</v>
      </c>
      <c r="B15" s="25">
        <v>44</v>
      </c>
      <c r="C15" s="20">
        <v>33.207000000000001</v>
      </c>
    </row>
    <row r="16" spans="1:15" ht="20.100000000000001" customHeight="1">
      <c r="A16" s="19" t="s">
        <v>15</v>
      </c>
      <c r="B16" s="25">
        <v>44</v>
      </c>
      <c r="C16" s="20">
        <v>49.297750000000001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050F-029B-4826-991C-ADC8FA3414F7}">
  <dimension ref="A1:O16"/>
  <sheetViews>
    <sheetView showGridLines="0" zoomScaleNormal="100" workbookViewId="0"/>
  </sheetViews>
  <sheetFormatPr defaultColWidth="9" defaultRowHeight="15"/>
  <cols>
    <col min="1" max="1" width="9.73046875" style="13" bestFit="1" customWidth="1"/>
    <col min="2" max="2" width="9.1328125" style="13" customWidth="1"/>
    <col min="3" max="3" width="9.265625" style="12" customWidth="1"/>
    <col min="4" max="4" width="1.265625" style="10" customWidth="1"/>
    <col min="5" max="16384" width="9" style="13"/>
  </cols>
  <sheetData>
    <row r="1" spans="1:15" ht="26.25" customHeight="1">
      <c r="A1" s="27"/>
      <c r="B1" s="27"/>
      <c r="C1" s="27"/>
      <c r="D1" s="27"/>
    </row>
    <row r="2" spans="1:15" ht="32.25" customHeight="1">
      <c r="A2" s="14" t="s">
        <v>23</v>
      </c>
      <c r="B2" s="15" t="s">
        <v>26</v>
      </c>
      <c r="C2" s="16"/>
      <c r="D2" s="9"/>
      <c r="E2"/>
      <c r="F2"/>
      <c r="G2"/>
      <c r="H2"/>
      <c r="I2"/>
      <c r="J2"/>
      <c r="K2"/>
      <c r="L2"/>
      <c r="M2"/>
      <c r="N2"/>
      <c r="O2"/>
    </row>
    <row r="3" spans="1:15" s="11" customFormat="1" ht="20.25" customHeight="1">
      <c r="A3" s="17" t="s">
        <v>17</v>
      </c>
      <c r="B3" s="18" t="s">
        <v>2</v>
      </c>
      <c r="C3" s="18" t="s">
        <v>18</v>
      </c>
      <c r="D3" s="10"/>
    </row>
    <row r="4" spans="1:15" s="11" customFormat="1" ht="20.100000000000001" customHeight="1">
      <c r="A4" s="19" t="s">
        <v>3</v>
      </c>
      <c r="B4" s="25">
        <v>53</v>
      </c>
      <c r="C4" s="20">
        <v>64.855000000000004</v>
      </c>
      <c r="D4" s="10"/>
    </row>
    <row r="5" spans="1:15" ht="20.100000000000001" customHeight="1">
      <c r="A5" s="19" t="s">
        <v>4</v>
      </c>
      <c r="B5" s="25">
        <v>53</v>
      </c>
      <c r="C5" s="20">
        <v>33.607999999999997</v>
      </c>
    </row>
    <row r="6" spans="1:15" ht="20.100000000000001" customHeight="1">
      <c r="A6" s="19" t="s">
        <v>5</v>
      </c>
      <c r="B6" s="25">
        <v>53</v>
      </c>
      <c r="C6" s="20">
        <v>46.649000000000001</v>
      </c>
    </row>
    <row r="7" spans="1:15" ht="20.100000000000001" customHeight="1">
      <c r="A7" s="19" t="s">
        <v>6</v>
      </c>
      <c r="B7" s="25">
        <v>53</v>
      </c>
      <c r="C7" s="20">
        <v>34.122</v>
      </c>
    </row>
    <row r="8" spans="1:15" ht="20.100000000000001" customHeight="1">
      <c r="A8" s="19" t="s">
        <v>7</v>
      </c>
      <c r="B8" s="25">
        <v>53</v>
      </c>
      <c r="C8" s="20">
        <v>54.488999999999997</v>
      </c>
    </row>
    <row r="9" spans="1:15" ht="20.100000000000001" customHeight="1">
      <c r="A9" s="19" t="s">
        <v>8</v>
      </c>
      <c r="B9" s="25">
        <v>53</v>
      </c>
      <c r="C9" s="20">
        <v>54.750999999999998</v>
      </c>
    </row>
    <row r="10" spans="1:15" ht="20.100000000000001" customHeight="1">
      <c r="A10" s="19" t="s">
        <v>9</v>
      </c>
      <c r="B10" s="25">
        <v>53</v>
      </c>
      <c r="C10" s="20">
        <v>74.248000000000005</v>
      </c>
    </row>
    <row r="11" spans="1:15" ht="20.100000000000001" customHeight="1">
      <c r="A11" s="19" t="s">
        <v>10</v>
      </c>
      <c r="B11" s="25">
        <v>53</v>
      </c>
      <c r="C11" s="20">
        <v>41.735999999999997</v>
      </c>
    </row>
    <row r="12" spans="1:15" ht="20.100000000000001" customHeight="1">
      <c r="A12" s="19" t="s">
        <v>11</v>
      </c>
      <c r="B12" s="25">
        <v>53</v>
      </c>
      <c r="C12" s="20">
        <v>75.953999999999994</v>
      </c>
    </row>
    <row r="13" spans="1:15" ht="20.100000000000001" customHeight="1">
      <c r="A13" s="19" t="s">
        <v>12</v>
      </c>
      <c r="B13" s="25">
        <v>53</v>
      </c>
      <c r="C13" s="20">
        <v>31.875</v>
      </c>
    </row>
    <row r="14" spans="1:15" ht="20.100000000000001" customHeight="1">
      <c r="A14" s="19" t="s">
        <v>13</v>
      </c>
      <c r="B14" s="25">
        <v>53</v>
      </c>
      <c r="C14" s="20">
        <v>43.569000000000003</v>
      </c>
    </row>
    <row r="15" spans="1:15" ht="20.100000000000001" customHeight="1">
      <c r="A15" s="19" t="s">
        <v>14</v>
      </c>
      <c r="B15" s="25">
        <v>53</v>
      </c>
      <c r="C15" s="20">
        <v>51.939</v>
      </c>
    </row>
    <row r="16" spans="1:15" ht="20.100000000000001" customHeight="1">
      <c r="A16" s="19" t="s">
        <v>15</v>
      </c>
      <c r="B16" s="25">
        <v>53</v>
      </c>
      <c r="C16" s="20">
        <v>50.649583333333332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营业收入统计</vt:lpstr>
      <vt:lpstr>VLOOKUP</vt:lpstr>
      <vt:lpstr>华北</vt:lpstr>
      <vt:lpstr>华东</vt:lpstr>
      <vt:lpstr>华中</vt:lpstr>
      <vt:lpstr>华南</vt:lpstr>
      <vt:lpstr>港澳台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2020-02-06T02:33:42Z</dcterms:modified>
</cp:coreProperties>
</file>