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berzhen/Sites/CS 3300/"/>
    </mc:Choice>
  </mc:AlternateContent>
  <bookViews>
    <workbookView xWindow="740" yWindow="1540" windowWidth="2880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4" i="1"/>
  <c r="G15" i="1"/>
  <c r="G16" i="1"/>
  <c r="G17" i="1"/>
  <c r="G13" i="1"/>
  <c r="F14" i="1"/>
  <c r="F15" i="1"/>
  <c r="F16" i="1"/>
  <c r="F17" i="1"/>
  <c r="F18" i="1"/>
  <c r="F13" i="1"/>
  <c r="E14" i="1"/>
  <c r="E15" i="1"/>
  <c r="E16" i="1"/>
  <c r="E17" i="1"/>
  <c r="E18" i="1"/>
  <c r="E13" i="1"/>
  <c r="G19" i="1"/>
  <c r="D19" i="1"/>
  <c r="E19" i="1"/>
  <c r="F19" i="1"/>
  <c r="D14" i="1"/>
  <c r="D15" i="1"/>
  <c r="D16" i="1"/>
  <c r="D17" i="1"/>
  <c r="D18" i="1"/>
  <c r="D13" i="1"/>
  <c r="C19" i="1"/>
  <c r="C14" i="1"/>
  <c r="C15" i="1"/>
  <c r="C16" i="1"/>
  <c r="C17" i="1"/>
  <c r="C18" i="1"/>
  <c r="C13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<sst xmlns="http://schemas.openxmlformats.org/spreadsheetml/2006/main" count="41" uniqueCount="23">
  <si>
    <t>Common Name</t>
  </si>
  <si>
    <t>Latin Name</t>
  </si>
  <si>
    <t>Manhattan</t>
  </si>
  <si>
    <t>Brooklyn</t>
  </si>
  <si>
    <t>Bronx</t>
  </si>
  <si>
    <t>Queens</t>
  </si>
  <si>
    <t>Staten Island</t>
  </si>
  <si>
    <t>Total</t>
  </si>
  <si>
    <t>London PlaneTree</t>
  </si>
  <si>
    <t>Platanus x acerifolia</t>
  </si>
  <si>
    <t>Thornless Honeylocust</t>
  </si>
  <si>
    <t>Gleditsia triacanthos var. inermis</t>
  </si>
  <si>
    <t>Callery Pear</t>
  </si>
  <si>
    <t>Pyrus calleryana</t>
  </si>
  <si>
    <t>Swamp Spanish Oak</t>
  </si>
  <si>
    <t>Quercus palustris</t>
  </si>
  <si>
    <t>Norway Maple</t>
  </si>
  <si>
    <t>Acer platanoides</t>
  </si>
  <si>
    <t>Other</t>
  </si>
  <si>
    <t>Total in each borough</t>
  </si>
  <si>
    <t>Total Number of Trees</t>
  </si>
  <si>
    <t>% of Trees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</si>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</sst>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Menlo"/>
      <family val="3"/>
    </font>
    <font>
      <sz val="12"/>
      <color rgb="FF24292E"/>
      <name val="Helvetica"/>
    </font>
    <font>
      <sz val="12"/>
      <color rgb="FF24292E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3" fillId="2" borderId="0" xfId="0" applyFont="1" applyFill="1"/>
    <xf numFmtId="0" fontId="0" fillId="2" borderId="0" xfId="0" applyFill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D21" sqref="D21"/>
    </sheetView>
  </sheetViews>
  <sheetFormatPr baseColWidth="10" defaultRowHeight="16" x14ac:dyDescent="0.2"/>
  <cols>
    <col min="1" max="1" width="22.6640625" customWidth="1"/>
    <col min="2" max="2" width="30.6640625" customWidth="1"/>
    <col min="3" max="3" width="13.33203125" customWidth="1"/>
    <col min="4" max="4" width="11.6640625" bestFit="1" customWidth="1"/>
    <col min="5" max="5" width="11" bestFit="1" customWidth="1"/>
    <col min="6" max="6" width="11.6640625" bestFit="1" customWidth="1"/>
    <col min="7" max="7" width="15.83203125" customWidth="1"/>
  </cols>
  <sheetData>
    <row r="1" spans="1:8" x14ac:dyDescent="0.2">
      <c r="C1" s="4" t="s">
        <v>20</v>
      </c>
      <c r="D1" s="4"/>
      <c r="E1" s="4"/>
      <c r="F1" s="4"/>
      <c r="G1" s="4"/>
    </row>
    <row r="2" spans="1: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">
      <c r="A3" s="3" t="s">
        <v>8</v>
      </c>
      <c r="B3" s="3" t="s">
        <v>9</v>
      </c>
      <c r="C3" s="3">
        <v>4122</v>
      </c>
      <c r="D3" s="3">
        <v>34886</v>
      </c>
      <c r="E3" s="3">
        <v>7511</v>
      </c>
      <c r="F3" s="3">
        <v>31111</v>
      </c>
      <c r="G3" s="3">
        <v>9384</v>
      </c>
      <c r="H3" s="3">
        <v>87014</v>
      </c>
    </row>
    <row r="4" spans="1:8" x14ac:dyDescent="0.2">
      <c r="A4" s="3" t="s">
        <v>10</v>
      </c>
      <c r="B4" s="3" t="s">
        <v>11</v>
      </c>
      <c r="C4" s="3">
        <v>13176</v>
      </c>
      <c r="D4" s="3">
        <v>16921</v>
      </c>
      <c r="E4" s="3">
        <v>9691</v>
      </c>
      <c r="F4" s="3">
        <v>20290</v>
      </c>
      <c r="G4" s="3">
        <v>4186</v>
      </c>
      <c r="H4" s="3">
        <v>64264</v>
      </c>
    </row>
    <row r="5" spans="1:8" x14ac:dyDescent="0.2">
      <c r="A5" s="3" t="s">
        <v>12</v>
      </c>
      <c r="B5" s="3" t="s">
        <v>13</v>
      </c>
      <c r="C5" s="3">
        <v>7297</v>
      </c>
      <c r="D5" s="3">
        <v>9081</v>
      </c>
      <c r="E5" s="3">
        <v>4947</v>
      </c>
      <c r="F5" s="3">
        <v>16547</v>
      </c>
      <c r="G5" s="3">
        <v>21059</v>
      </c>
      <c r="H5" s="3">
        <v>58931</v>
      </c>
    </row>
    <row r="6" spans="1:8" x14ac:dyDescent="0.2">
      <c r="A6" s="3" t="s">
        <v>14</v>
      </c>
      <c r="B6" s="3" t="s">
        <v>15</v>
      </c>
      <c r="C6" s="3">
        <v>4584</v>
      </c>
      <c r="D6" s="3">
        <v>12343</v>
      </c>
      <c r="E6" s="3">
        <v>6445</v>
      </c>
      <c r="F6" s="3">
        <v>22610</v>
      </c>
      <c r="G6" s="3">
        <v>7203</v>
      </c>
      <c r="H6" s="3">
        <v>53185</v>
      </c>
    </row>
    <row r="7" spans="1:8" x14ac:dyDescent="0.2">
      <c r="A7" s="3" t="s">
        <v>16</v>
      </c>
      <c r="B7" s="3" t="s">
        <v>17</v>
      </c>
      <c r="C7" s="3">
        <v>296</v>
      </c>
      <c r="D7" s="3">
        <v>7988</v>
      </c>
      <c r="E7" s="3">
        <v>3571</v>
      </c>
      <c r="F7" s="3">
        <v>22310</v>
      </c>
      <c r="G7" s="3">
        <v>5947</v>
      </c>
      <c r="H7" s="3">
        <v>40112</v>
      </c>
    </row>
    <row r="8" spans="1:8" x14ac:dyDescent="0.2">
      <c r="A8" s="1"/>
      <c r="B8" s="3" t="s">
        <v>18</v>
      </c>
      <c r="C8">
        <f>C9-SUM(C3:C7)</f>
        <v>35948</v>
      </c>
      <c r="D8">
        <f>D9-SUM(D3:D7)</f>
        <v>96074</v>
      </c>
      <c r="E8">
        <f>E9-SUM(E3:E7)</f>
        <v>53038</v>
      </c>
      <c r="F8">
        <f>F9-SUM(F3:F7)</f>
        <v>137683</v>
      </c>
      <c r="G8">
        <f>G9-SUM(G3:G7)</f>
        <v>57539</v>
      </c>
    </row>
    <row r="9" spans="1:8" x14ac:dyDescent="0.2">
      <c r="A9" s="1"/>
      <c r="B9" s="3" t="s">
        <v>19</v>
      </c>
      <c r="C9" s="3">
        <v>65423</v>
      </c>
      <c r="D9" s="3">
        <v>177293</v>
      </c>
      <c r="E9" s="3">
        <v>85203</v>
      </c>
      <c r="F9" s="3">
        <v>250551</v>
      </c>
      <c r="G9" s="3">
        <v>105318</v>
      </c>
    </row>
    <row r="10" spans="1:8" s="7" customFormat="1" x14ac:dyDescent="0.2">
      <c r="A10" s="5"/>
      <c r="B10" s="6"/>
      <c r="C10" s="6"/>
      <c r="D10" s="6"/>
      <c r="E10" s="6"/>
      <c r="F10" s="6"/>
      <c r="G10" s="6"/>
    </row>
    <row r="11" spans="1:8" x14ac:dyDescent="0.2">
      <c r="A11" s="1"/>
      <c r="C11" s="4" t="s">
        <v>21</v>
      </c>
      <c r="D11" s="4"/>
      <c r="E11" s="4"/>
      <c r="F11" s="4"/>
      <c r="G11" s="4"/>
    </row>
    <row r="12" spans="1:8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/>
    </row>
    <row r="13" spans="1:8" x14ac:dyDescent="0.2">
      <c r="A13" s="3" t="s">
        <v>8</v>
      </c>
      <c r="B13" s="3" t="s">
        <v>9</v>
      </c>
      <c r="C13" s="8">
        <f>C3/$C$9*100</f>
        <v>6.3005365085673244</v>
      </c>
      <c r="D13" s="8">
        <f>D3/$D$9*100</f>
        <v>19.677031806106278</v>
      </c>
      <c r="E13" s="8">
        <f>E3/$E$9*100</f>
        <v>8.8154172975129974</v>
      </c>
      <c r="F13" s="8">
        <f>F3/$F$9*100</f>
        <v>12.417032859577491</v>
      </c>
      <c r="G13" s="8">
        <f>G3/$G$9*100</f>
        <v>8.9101578077821451</v>
      </c>
    </row>
    <row r="14" spans="1:8" x14ac:dyDescent="0.2">
      <c r="A14" s="3" t="s">
        <v>10</v>
      </c>
      <c r="B14" s="3" t="s">
        <v>11</v>
      </c>
      <c r="C14" s="8">
        <f t="shared" ref="C14:C18" si="0">C4/$C$9*100</f>
        <v>20.139706219525245</v>
      </c>
      <c r="D14" s="8">
        <f t="shared" ref="D14:D18" si="1">D4/$D$9*100</f>
        <v>9.5440880350606072</v>
      </c>
      <c r="E14" s="8">
        <f t="shared" ref="E14:E18" si="2">E4/$E$9*100</f>
        <v>11.374012652136662</v>
      </c>
      <c r="F14" s="8">
        <f t="shared" ref="F14:F18" si="3">F4/$F$9*100</f>
        <v>8.0981516737111399</v>
      </c>
      <c r="G14" s="8">
        <f t="shared" ref="G14:G18" si="4">G4/$G$9*100</f>
        <v>3.9746292181773293</v>
      </c>
    </row>
    <row r="15" spans="1:8" x14ac:dyDescent="0.2">
      <c r="A15" s="3" t="s">
        <v>12</v>
      </c>
      <c r="B15" s="3" t="s">
        <v>13</v>
      </c>
      <c r="C15" s="8">
        <f t="shared" si="0"/>
        <v>11.153569845467191</v>
      </c>
      <c r="D15" s="8">
        <f t="shared" si="1"/>
        <v>5.1220296345597403</v>
      </c>
      <c r="E15" s="8">
        <f t="shared" si="2"/>
        <v>5.806133586845533</v>
      </c>
      <c r="F15" s="8">
        <f t="shared" si="3"/>
        <v>6.6042442456825157</v>
      </c>
      <c r="G15" s="8">
        <f t="shared" si="4"/>
        <v>19.99563227558442</v>
      </c>
    </row>
    <row r="16" spans="1:8" x14ac:dyDescent="0.2">
      <c r="A16" s="3" t="s">
        <v>14</v>
      </c>
      <c r="B16" s="3" t="s">
        <v>15</v>
      </c>
      <c r="C16" s="8">
        <f t="shared" si="0"/>
        <v>7.0067101783776344</v>
      </c>
      <c r="D16" s="8">
        <f t="shared" si="1"/>
        <v>6.9619217904824211</v>
      </c>
      <c r="E16" s="8">
        <f t="shared" si="2"/>
        <v>7.5642876424539036</v>
      </c>
      <c r="F16" s="8">
        <f t="shared" si="3"/>
        <v>9.0241108596652975</v>
      </c>
      <c r="G16" s="8">
        <f t="shared" si="4"/>
        <v>6.8392867316128303</v>
      </c>
    </row>
    <row r="17" spans="1:7" x14ac:dyDescent="0.2">
      <c r="A17" s="3" t="s">
        <v>16</v>
      </c>
      <c r="B17" s="3" t="s">
        <v>17</v>
      </c>
      <c r="C17" s="8">
        <f t="shared" si="0"/>
        <v>0.45244027329838127</v>
      </c>
      <c r="D17" s="8">
        <f t="shared" si="1"/>
        <v>4.5055360335715449</v>
      </c>
      <c r="E17" s="8">
        <f t="shared" si="2"/>
        <v>4.1911669776885789</v>
      </c>
      <c r="F17" s="8">
        <f t="shared" si="3"/>
        <v>8.9043747580332937</v>
      </c>
      <c r="G17" s="8">
        <f t="shared" si="4"/>
        <v>5.6467080650980845</v>
      </c>
    </row>
    <row r="18" spans="1:7" x14ac:dyDescent="0.2">
      <c r="A18" s="1"/>
      <c r="B18" s="3" t="s">
        <v>18</v>
      </c>
      <c r="C18" s="8">
        <f t="shared" si="0"/>
        <v>54.947036974764231</v>
      </c>
      <c r="D18" s="8">
        <f t="shared" si="1"/>
        <v>54.189392700219408</v>
      </c>
      <c r="E18" s="8">
        <f t="shared" si="2"/>
        <v>62.24898184336233</v>
      </c>
      <c r="F18" s="8">
        <f t="shared" si="3"/>
        <v>54.952085603330261</v>
      </c>
      <c r="G18" s="8">
        <f>G8/$G$9*100</f>
        <v>54.633585901745185</v>
      </c>
    </row>
    <row r="19" spans="1:7" x14ac:dyDescent="0.2">
      <c r="A19" s="1"/>
      <c r="B19" s="3" t="s">
        <v>22</v>
      </c>
      <c r="C19">
        <f>SUM(C13:C18)</f>
        <v>100</v>
      </c>
      <c r="D19">
        <f t="shared" ref="D19:F19" si="5">SUM(D13:D18)</f>
        <v>100</v>
      </c>
      <c r="E19">
        <f t="shared" si="5"/>
        <v>100</v>
      </c>
      <c r="F19">
        <f t="shared" si="5"/>
        <v>100</v>
      </c>
      <c r="G19">
        <f>SUM(G13:G18)</f>
        <v>100</v>
      </c>
    </row>
    <row r="20" spans="1:7" x14ac:dyDescent="0.2">
      <c r="A20" s="1"/>
    </row>
    <row r="21" spans="1:7" x14ac:dyDescent="0.2">
      <c r="A21" s="1"/>
    </row>
    <row r="22" spans="1:7" x14ac:dyDescent="0.2">
      <c r="A22" s="1"/>
    </row>
    <row r="23" spans="1:7" x14ac:dyDescent="0.2">
      <c r="A23" s="1"/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</sheetData>
  <mergeCells count="2">
    <mergeCell ref="C1:G1"/>
    <mergeCell ref="C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2017-03-04T21:38:48Z</dcterms:created>
  <dcterms:modified xsi:type="dcterms:W3CDTF">2017-03-04T22:11:43Z</dcterms:modified>
</cp:coreProperties>
</file>