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vitpan-my.sharepoint.com/personal/pnajuri_dtvpan_com/Documents/Escritorio/"/>
    </mc:Choice>
  </mc:AlternateContent>
  <xr:revisionPtr revIDLastSave="180" documentId="13_ncr:1_{25599300-D066-47B8-A751-FF82246D838A}" xr6:coauthVersionLast="47" xr6:coauthVersionMax="47" xr10:uidLastSave="{C79FB01B-2675-447E-91C3-77F93A6FE0B7}"/>
  <bookViews>
    <workbookView xWindow="-110" yWindow="-110" windowWidth="19420" windowHeight="10420" xr2:uid="{B6236BAA-AE2F-4ED7-8B93-DAE2833D3E11}"/>
  </bookViews>
  <sheets>
    <sheet name="Vacaciones finales" sheetId="1" r:id="rId1"/>
    <sheet name="Días pendientes" sheetId="2" r:id="rId2"/>
  </sheets>
  <definedNames>
    <definedName name="_xlnm._FilterDatabase" localSheetId="1" hidden="1">'Días pendientes'!$A$1:$BG$59</definedName>
    <definedName name="_xlnm._FilterDatabase" localSheetId="0" hidden="1">'Vacaciones finales'!$C$4:$BF$4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C7" i="1"/>
  <c r="F63" i="2" l="1"/>
  <c r="E63" i="2"/>
  <c r="D63" i="2"/>
  <c r="A3" i="1"/>
  <c r="BG8" i="1"/>
  <c r="G4" i="1" l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</calcChain>
</file>

<file path=xl/sharedStrings.xml><?xml version="1.0" encoding="utf-8"?>
<sst xmlns="http://schemas.openxmlformats.org/spreadsheetml/2006/main" count="190" uniqueCount="103">
  <si>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</si>
  <si>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</si>
  <si>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</si>
  <si>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</si>
  <si>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</si>
  <si>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</si>
  <si>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</si>
  <si>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</si>
  <si>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</si>
  <si>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</si>
  <si>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</si>
  <si>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</si>
  <si>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S.5</t>
  </si>
  <si>
    <t>Semana 1</t>
  </si>
  <si>
    <t>Semana 2</t>
  </si>
  <si>
    <t>Semana 3</t>
  </si>
  <si>
    <t>Semana 4</t>
  </si>
  <si>
    <t>Semana 5</t>
  </si>
  <si>
    <t>Rodrigo Delgado</t>
  </si>
  <si>
    <t>Mario Casado</t>
  </si>
  <si>
    <t>Cristian Bazan</t>
  </si>
  <si>
    <t>Franco Bielli</t>
  </si>
  <si>
    <t>Sergio Cardozo</t>
  </si>
  <si>
    <t>Dario Lozada</t>
  </si>
  <si>
    <t>Juan Saez</t>
  </si>
  <si>
    <t>Lucas Palacio</t>
  </si>
  <si>
    <t>Renzo Perez</t>
  </si>
  <si>
    <t>Diego Carbonetti</t>
  </si>
  <si>
    <t>Mauro Roldan</t>
  </si>
  <si>
    <t>Fabian Garcia</t>
  </si>
  <si>
    <t>Alberto Perez</t>
  </si>
  <si>
    <t>Norberto Montero</t>
  </si>
  <si>
    <t>Martin Quintero</t>
  </si>
  <si>
    <t>IDTV500</t>
  </si>
  <si>
    <t>COD</t>
  </si>
  <si>
    <t>HC Prod</t>
  </si>
  <si>
    <t>DEVOLUCIÓN BASE</t>
  </si>
  <si>
    <t>Legajo</t>
  </si>
  <si>
    <t>Nombre</t>
  </si>
  <si>
    <t>Job Title</t>
  </si>
  <si>
    <t>Per. 2020</t>
  </si>
  <si>
    <t>Per. 2021</t>
  </si>
  <si>
    <t>Corresponde
 Per. 2022</t>
  </si>
  <si>
    <t>Martinez, Valentin Cristian Ramon</t>
  </si>
  <si>
    <t>Soler, Victor Alejandro</t>
  </si>
  <si>
    <t>Olcoz, Matias</t>
  </si>
  <si>
    <t>Arroyo, Omar Enrique</t>
  </si>
  <si>
    <t>Delgado Martinez, Rodrigo Paul</t>
  </si>
  <si>
    <t>Lozada, Roberto Dario</t>
  </si>
  <si>
    <t>Perez, Renzo Fabian</t>
  </si>
  <si>
    <t>Tobares, Ruben Alejandro</t>
  </si>
  <si>
    <t>Velasquez, Ramon Sebastian</t>
  </si>
  <si>
    <t>Mandiola, Roman Andres</t>
  </si>
  <si>
    <t>Cardozo, Sergio Ariel</t>
  </si>
  <si>
    <t>Izpura, Sergio David</t>
  </si>
  <si>
    <t>Rodriguez, Gaston Jonatan</t>
  </si>
  <si>
    <t>Orsini, Horacio Fabian</t>
  </si>
  <si>
    <t>Bulnes, Ivana Jaquelin</t>
  </si>
  <si>
    <t>Grifol, Ivan Santiago</t>
  </si>
  <si>
    <t>Lizana, Ignacio Martin</t>
  </si>
  <si>
    <t>Azcurra, Juan Carlos</t>
  </si>
  <si>
    <t>Alvarez Martin, Jose Luis</t>
  </si>
  <si>
    <t>Castillo, Jorge Luis</t>
  </si>
  <si>
    <t>Cardozo, Jorge Luis</t>
  </si>
  <si>
    <t>Fernandez, Julio Juan</t>
  </si>
  <si>
    <t>Saez, Juan Ignacio</t>
  </si>
  <si>
    <t>Gomez, Leandro Valentin</t>
  </si>
  <si>
    <t>Ibañez, Luis Martin</t>
  </si>
  <si>
    <t>Palacio Ordoñez, Lucas Gaston</t>
  </si>
  <si>
    <t>Roldan Mouro, Leandro Sebastian</t>
  </si>
  <si>
    <t>Astudillo, Matias</t>
  </si>
  <si>
    <t>Bietti, Miguel Alejandro</t>
  </si>
  <si>
    <t>Bataglia, Mario</t>
  </si>
  <si>
    <t>Casado, Mario Cesar</t>
  </si>
  <si>
    <t>Pitton, Fernando Sebastian</t>
  </si>
  <si>
    <t>Wisner, Fabricio Sebastian</t>
  </si>
  <si>
    <t>Contreras, Guillermo</t>
  </si>
  <si>
    <t>Diaz, Gaston</t>
  </si>
  <si>
    <t>Gurdzel, Gabriel</t>
  </si>
  <si>
    <t>Bazan, Cristian Alberto</t>
  </si>
  <si>
    <t>Beiza, Carlos Mariano</t>
  </si>
  <si>
    <t>Luna, Carlos Omar</t>
  </si>
  <si>
    <t>Moreno, Carlos Alberto</t>
  </si>
  <si>
    <t>Quiroga Lupo, Cristian Ruben</t>
  </si>
  <si>
    <t>Videla, Cristian Ivan</t>
  </si>
  <si>
    <t>Zago, Cristian Alexander</t>
  </si>
  <si>
    <t>Bustos, Damian Angel</t>
  </si>
  <si>
    <t>Carboneti, Diego Andres</t>
  </si>
  <si>
    <t>Giacomelli, Daniel</t>
  </si>
  <si>
    <t>Oberti, Diego Martin</t>
  </si>
  <si>
    <t>Ruiz Diaz, Dario Emanuel</t>
  </si>
  <si>
    <t>Soto, Diego Gaston</t>
  </si>
  <si>
    <t>Lizana, Esteban David</t>
  </si>
  <si>
    <t>Pereira, Elio Angel</t>
  </si>
  <si>
    <t>Ponce Vargas, Erika Beatriz</t>
  </si>
  <si>
    <t>Bielli, Franco</t>
  </si>
  <si>
    <t>Garcia, Alberto Fabian</t>
  </si>
  <si>
    <t>Muñoz, Adrian Esteban</t>
  </si>
  <si>
    <t>Perez, Alberto</t>
  </si>
  <si>
    <t>Vera, Adrian</t>
  </si>
  <si>
    <t>Oberti, Daniel Arturo</t>
  </si>
  <si>
    <t>Mariño, Cristian Natan</t>
  </si>
  <si>
    <t>Stella, Ricardo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</si>
</sst>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d/mm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0F4F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7" fontId="2" fillId="0" borderId="0" xfId="0" applyNumberFormat="1" applyFont="1" applyAlignment="1">
      <alignment horizontal="center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165" fontId="3" fillId="2" borderId="6" xfId="0" applyNumberFormat="1" applyFont="1" applyFill="1" applyBorder="1" applyAlignment="1" applyProtection="1">
      <alignment horizontal="center" vertical="center"/>
      <protection locked="0"/>
    </xf>
    <xf numFmtId="165" fontId="3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3" fillId="2" borderId="6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2" borderId="0" xfId="0" applyFont="1" applyFill="1" applyAlignment="1" applyProtection="1">
      <alignment horizontal="center" vertical="center"/>
      <protection locked="0"/>
    </xf>
    <xf numFmtId="165" fontId="3" fillId="2" borderId="0" xfId="0" applyNumberFormat="1" applyFont="1" applyFill="1" applyAlignment="1" applyProtection="1">
      <alignment horizontal="center" vertical="center"/>
      <protection locked="0"/>
    </xf>
    <xf numFmtId="0" fontId="7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9" borderId="6" xfId="0" applyFont="1" applyFill="1" applyBorder="1" applyAlignment="1">
      <alignment horizontal="center" vertical="top"/>
    </xf>
    <xf numFmtId="0" fontId="11" fillId="9" borderId="0" xfId="0" applyFont="1" applyFill="1" applyAlignment="1">
      <alignment horizontal="center" vertical="top"/>
    </xf>
    <xf numFmtId="1" fontId="1" fillId="0" borderId="7" xfId="0" applyNumberFormat="1" applyFont="1" applyBorder="1" applyAlignment="1" applyProtection="1">
      <alignment horizontal="center" vertical="center"/>
      <protection locked="0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2" xfId="0" applyNumberFormat="1" applyFont="1" applyFill="1" applyBorder="1" applyAlignment="1" applyProtection="1">
      <alignment horizontal="center" vertical="center"/>
      <protection locked="0"/>
    </xf>
    <xf numFmtId="164" fontId="3" fillId="2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9DC6-E90D-4E88-B75C-456E1D23B943}">
  <dimension ref="A1:BG9"/>
  <sheetViews>
    <sheetView tabSelected="1" topLeftCell="AM3" workbookViewId="0">
      <selection activeCell="AT5" sqref="AT5"/>
    </sheetView>
  </sheetViews>
  <sheetFormatPr baseColWidth="10" defaultColWidth="17.90625" defaultRowHeight="14.5" x14ac:dyDescent="0.35"/>
  <cols>
    <col min="1" max="1" width="5.1796875" style="6" customWidth="1"/>
    <col min="2" max="2" width="10.81640625" style="6" customWidth="1"/>
    <col min="3" max="16384" width="17.90625" style="9"/>
  </cols>
  <sheetData>
    <row r="1" spans="1:59" ht="15" thickBot="1" x14ac:dyDescent="0.4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>
        <v>44927</v>
      </c>
      <c r="U1" s="1">
        <v>44927</v>
      </c>
      <c r="V1" s="1">
        <v>44927</v>
      </c>
      <c r="W1" s="1">
        <v>44927</v>
      </c>
      <c r="X1" s="1">
        <v>44958</v>
      </c>
      <c r="Y1" s="1">
        <v>44958</v>
      </c>
      <c r="Z1" s="1">
        <v>44958</v>
      </c>
      <c r="AA1" s="1">
        <v>44958</v>
      </c>
      <c r="AB1" s="1">
        <v>44986</v>
      </c>
      <c r="AC1" s="1">
        <v>44986</v>
      </c>
      <c r="AD1" s="1">
        <v>44986</v>
      </c>
      <c r="AE1" s="1">
        <v>44986</v>
      </c>
      <c r="AF1" s="1">
        <v>44986</v>
      </c>
      <c r="AG1" s="1">
        <v>45017</v>
      </c>
      <c r="AH1" s="1">
        <v>45017</v>
      </c>
      <c r="AI1" s="1">
        <v>45017</v>
      </c>
      <c r="AJ1" s="1">
        <v>45017</v>
      </c>
      <c r="AK1" s="1">
        <v>45047</v>
      </c>
      <c r="AL1" s="1">
        <v>45047</v>
      </c>
      <c r="AM1" s="1">
        <v>45047</v>
      </c>
      <c r="AN1" s="1">
        <v>45047</v>
      </c>
      <c r="AO1" s="1">
        <v>45047</v>
      </c>
      <c r="AP1" s="1">
        <v>45078</v>
      </c>
      <c r="AQ1" s="1">
        <v>45078</v>
      </c>
      <c r="AR1" s="1">
        <v>45078</v>
      </c>
      <c r="AS1" s="1">
        <v>45078</v>
      </c>
      <c r="AT1" s="1">
        <v>45108</v>
      </c>
      <c r="AU1" s="1">
        <v>45108</v>
      </c>
      <c r="AV1" s="1">
        <v>45108</v>
      </c>
      <c r="AW1" s="1">
        <v>45108</v>
      </c>
      <c r="AX1" s="1">
        <v>45139</v>
      </c>
      <c r="AY1" s="1">
        <v>45139</v>
      </c>
      <c r="AZ1" s="1">
        <v>45139</v>
      </c>
      <c r="BA1" s="1">
        <v>45139</v>
      </c>
      <c r="BB1" s="1">
        <v>45139</v>
      </c>
      <c r="BC1" s="1">
        <v>45170</v>
      </c>
      <c r="BD1" s="1">
        <v>45170</v>
      </c>
      <c r="BE1" s="1">
        <v>45170</v>
      </c>
      <c r="BF1" s="1">
        <v>45170</v>
      </c>
    </row>
    <row r="2" spans="1:59" ht="15" thickBot="1" x14ac:dyDescent="0.4">
      <c r="A2" s="43"/>
      <c r="B2" s="43"/>
      <c r="C2" s="45" t="s">
        <v>0</v>
      </c>
      <c r="D2" s="46"/>
      <c r="E2" s="46"/>
      <c r="F2" s="47"/>
      <c r="G2" s="34" t="s">
        <v>1</v>
      </c>
      <c r="H2" s="35"/>
      <c r="I2" s="35"/>
      <c r="J2" s="36"/>
      <c r="K2" s="34" t="s">
        <v>2</v>
      </c>
      <c r="L2" s="35"/>
      <c r="M2" s="35"/>
      <c r="N2" s="35"/>
      <c r="O2" s="36"/>
      <c r="P2" s="34" t="s">
        <v>3</v>
      </c>
      <c r="Q2" s="35"/>
      <c r="R2" s="35"/>
      <c r="S2" s="36"/>
      <c r="T2" s="37" t="s">
        <v>4</v>
      </c>
      <c r="U2" s="38"/>
      <c r="V2" s="38"/>
      <c r="W2" s="39"/>
      <c r="X2" s="37" t="s">
        <v>5</v>
      </c>
      <c r="Y2" s="38"/>
      <c r="Z2" s="38"/>
      <c r="AA2" s="39"/>
      <c r="AB2" s="37" t="s">
        <v>6</v>
      </c>
      <c r="AC2" s="38"/>
      <c r="AD2" s="38"/>
      <c r="AE2" s="38"/>
      <c r="AF2" s="39"/>
      <c r="AG2" s="37" t="s">
        <v>7</v>
      </c>
      <c r="AH2" s="38"/>
      <c r="AI2" s="38"/>
      <c r="AJ2" s="39"/>
      <c r="AK2" s="40" t="s">
        <v>8</v>
      </c>
      <c r="AL2" s="41"/>
      <c r="AM2" s="41"/>
      <c r="AN2" s="41"/>
      <c r="AO2" s="42"/>
      <c r="AP2" s="37" t="s">
        <v>9</v>
      </c>
      <c r="AQ2" s="38"/>
      <c r="AR2" s="38"/>
      <c r="AS2" s="39"/>
      <c r="AT2" s="37" t="s">
        <v>10</v>
      </c>
      <c r="AU2" s="38"/>
      <c r="AV2" s="38"/>
      <c r="AW2" s="39"/>
      <c r="AX2" s="40" t="s">
        <v>11</v>
      </c>
      <c r="AY2" s="41"/>
      <c r="AZ2" s="41"/>
      <c r="BA2" s="41"/>
      <c r="BB2" s="42"/>
      <c r="BC2" s="40" t="s">
        <v>0</v>
      </c>
      <c r="BD2" s="41"/>
      <c r="BE2" s="41"/>
      <c r="BF2" s="42"/>
    </row>
    <row r="3" spans="1:59" x14ac:dyDescent="0.35">
      <c r="A3" s="43" t="e">
        <f>+IF(BG5&gt;=#REF!,"-","Ajustar")</f>
        <v>#REF!</v>
      </c>
      <c r="B3" s="43"/>
      <c r="C3" s="2" t="s">
        <v>13</v>
      </c>
      <c r="D3" s="3" t="s">
        <v>14</v>
      </c>
      <c r="E3" s="3" t="s">
        <v>15</v>
      </c>
      <c r="F3" s="4" t="s">
        <v>16</v>
      </c>
      <c r="G3" s="2" t="s">
        <v>13</v>
      </c>
      <c r="H3" s="3" t="s">
        <v>14</v>
      </c>
      <c r="I3" s="3" t="s">
        <v>15</v>
      </c>
      <c r="J3" s="4" t="s">
        <v>16</v>
      </c>
      <c r="K3" s="2" t="s">
        <v>13</v>
      </c>
      <c r="L3" s="3" t="s">
        <v>14</v>
      </c>
      <c r="M3" s="3" t="s">
        <v>15</v>
      </c>
      <c r="N3" s="4" t="s">
        <v>16</v>
      </c>
      <c r="O3" s="5" t="s">
        <v>17</v>
      </c>
      <c r="P3" s="2" t="s">
        <v>13</v>
      </c>
      <c r="Q3" s="3" t="s">
        <v>14</v>
      </c>
      <c r="R3" s="3" t="s">
        <v>15</v>
      </c>
      <c r="S3" s="4" t="s">
        <v>16</v>
      </c>
      <c r="T3" s="2" t="s">
        <v>13</v>
      </c>
      <c r="U3" s="3" t="s">
        <v>14</v>
      </c>
      <c r="V3" s="3" t="s">
        <v>15</v>
      </c>
      <c r="W3" s="4" t="s">
        <v>16</v>
      </c>
      <c r="X3" s="2" t="s">
        <v>13</v>
      </c>
      <c r="Y3" s="3" t="s">
        <v>14</v>
      </c>
      <c r="Z3" s="3" t="s">
        <v>15</v>
      </c>
      <c r="AA3" s="4" t="s">
        <v>16</v>
      </c>
      <c r="AB3" s="2" t="s">
        <v>13</v>
      </c>
      <c r="AC3" s="3" t="s">
        <v>14</v>
      </c>
      <c r="AD3" s="3" t="s">
        <v>15</v>
      </c>
      <c r="AE3" s="4" t="s">
        <v>16</v>
      </c>
      <c r="AF3" s="5" t="s">
        <v>12</v>
      </c>
      <c r="AG3" s="2" t="s">
        <v>13</v>
      </c>
      <c r="AH3" s="3" t="s">
        <v>14</v>
      </c>
      <c r="AI3" s="3" t="s">
        <v>15</v>
      </c>
      <c r="AJ3" s="4" t="s">
        <v>16</v>
      </c>
      <c r="AK3" s="2" t="s">
        <v>13</v>
      </c>
      <c r="AL3" s="3" t="s">
        <v>14</v>
      </c>
      <c r="AM3" s="3" t="s">
        <v>15</v>
      </c>
      <c r="AN3" s="4" t="s">
        <v>16</v>
      </c>
      <c r="AO3" s="5" t="s">
        <v>17</v>
      </c>
      <c r="AP3" s="2" t="s">
        <v>13</v>
      </c>
      <c r="AQ3" s="3" t="s">
        <v>14</v>
      </c>
      <c r="AR3" s="3" t="s">
        <v>15</v>
      </c>
      <c r="AS3" s="4" t="s">
        <v>16</v>
      </c>
      <c r="AT3" s="2" t="s">
        <v>13</v>
      </c>
      <c r="AU3" s="3" t="s">
        <v>14</v>
      </c>
      <c r="AV3" s="3" t="s">
        <v>15</v>
      </c>
      <c r="AW3" s="4" t="s">
        <v>16</v>
      </c>
      <c r="AX3" s="2" t="s">
        <v>13</v>
      </c>
      <c r="AY3" s="3" t="s">
        <v>14</v>
      </c>
      <c r="AZ3" s="3" t="s">
        <v>15</v>
      </c>
      <c r="BA3" s="4" t="s">
        <v>16</v>
      </c>
      <c r="BB3" s="4" t="s">
        <v>17</v>
      </c>
      <c r="BC3" s="2" t="s">
        <v>13</v>
      </c>
      <c r="BD3" s="3" t="s">
        <v>14</v>
      </c>
      <c r="BE3" s="3" t="s">
        <v>15</v>
      </c>
      <c r="BF3" s="4" t="s">
        <v>16</v>
      </c>
    </row>
    <row r="4" spans="1:59" x14ac:dyDescent="0.35">
      <c r="A4" s="13" t="s">
        <v>34</v>
      </c>
      <c r="B4" s="13" t="s">
        <v>35</v>
      </c>
      <c r="C4" s="7">
        <v>44809</v>
      </c>
      <c r="D4" s="7">
        <v>44816</v>
      </c>
      <c r="E4" s="7">
        <v>44823</v>
      </c>
      <c r="F4" s="7">
        <v>44830</v>
      </c>
      <c r="G4" s="8">
        <f>+F4+7</f>
        <v>44837</v>
      </c>
      <c r="H4" s="8">
        <f t="shared" ref="H4:BF4" si="0">+G4+7</f>
        <v>44844</v>
      </c>
      <c r="I4" s="8">
        <f t="shared" si="0"/>
        <v>44851</v>
      </c>
      <c r="J4" s="8">
        <f t="shared" si="0"/>
        <v>44858</v>
      </c>
      <c r="K4" s="8">
        <f t="shared" si="0"/>
        <v>44865</v>
      </c>
      <c r="L4" s="8">
        <f t="shared" si="0"/>
        <v>44872</v>
      </c>
      <c r="M4" s="8">
        <f t="shared" si="0"/>
        <v>44879</v>
      </c>
      <c r="N4" s="8">
        <f t="shared" si="0"/>
        <v>44886</v>
      </c>
      <c r="O4" s="8">
        <f t="shared" si="0"/>
        <v>44893</v>
      </c>
      <c r="P4" s="8">
        <f t="shared" si="0"/>
        <v>44900</v>
      </c>
      <c r="Q4" s="8">
        <f t="shared" si="0"/>
        <v>44907</v>
      </c>
      <c r="R4" s="8">
        <f t="shared" si="0"/>
        <v>44914</v>
      </c>
      <c r="S4" s="8">
        <f t="shared" si="0"/>
        <v>44921</v>
      </c>
      <c r="T4" s="10">
        <f t="shared" si="0"/>
        <v>44928</v>
      </c>
      <c r="U4" s="10">
        <f t="shared" si="0"/>
        <v>44935</v>
      </c>
      <c r="V4" s="10">
        <f t="shared" si="0"/>
        <v>44942</v>
      </c>
      <c r="W4" s="10">
        <f t="shared" si="0"/>
        <v>44949</v>
      </c>
      <c r="X4" s="10">
        <f t="shared" si="0"/>
        <v>44956</v>
      </c>
      <c r="Y4" s="10">
        <f t="shared" si="0"/>
        <v>44963</v>
      </c>
      <c r="Z4" s="10">
        <f t="shared" si="0"/>
        <v>44970</v>
      </c>
      <c r="AA4" s="10">
        <f>+Z4+7</f>
        <v>44977</v>
      </c>
      <c r="AB4" s="10">
        <f>+AA4+7</f>
        <v>44984</v>
      </c>
      <c r="AC4" s="10">
        <f t="shared" si="0"/>
        <v>44991</v>
      </c>
      <c r="AD4" s="10">
        <f t="shared" si="0"/>
        <v>44998</v>
      </c>
      <c r="AE4" s="10">
        <f t="shared" si="0"/>
        <v>45005</v>
      </c>
      <c r="AF4" s="10">
        <f t="shared" si="0"/>
        <v>45012</v>
      </c>
      <c r="AG4" s="10">
        <f t="shared" si="0"/>
        <v>45019</v>
      </c>
      <c r="AH4" s="10">
        <f t="shared" si="0"/>
        <v>45026</v>
      </c>
      <c r="AI4" s="10">
        <f t="shared" si="0"/>
        <v>45033</v>
      </c>
      <c r="AJ4" s="10">
        <f t="shared" si="0"/>
        <v>45040</v>
      </c>
      <c r="AK4" s="10">
        <f t="shared" si="0"/>
        <v>45047</v>
      </c>
      <c r="AL4" s="10">
        <f t="shared" si="0"/>
        <v>45054</v>
      </c>
      <c r="AM4" s="10">
        <f t="shared" si="0"/>
        <v>45061</v>
      </c>
      <c r="AN4" s="10">
        <f t="shared" si="0"/>
        <v>45068</v>
      </c>
      <c r="AO4" s="10">
        <f t="shared" si="0"/>
        <v>45075</v>
      </c>
      <c r="AP4" s="10">
        <f t="shared" si="0"/>
        <v>45082</v>
      </c>
      <c r="AQ4" s="10">
        <f t="shared" si="0"/>
        <v>45089</v>
      </c>
      <c r="AR4" s="10">
        <f t="shared" si="0"/>
        <v>45096</v>
      </c>
      <c r="AS4" s="10">
        <f t="shared" si="0"/>
        <v>45103</v>
      </c>
      <c r="AT4" s="10">
        <f t="shared" si="0"/>
        <v>45110</v>
      </c>
      <c r="AU4" s="10">
        <f t="shared" si="0"/>
        <v>45117</v>
      </c>
      <c r="AV4" s="10">
        <f t="shared" si="0"/>
        <v>45124</v>
      </c>
      <c r="AW4" s="10">
        <f t="shared" si="0"/>
        <v>45131</v>
      </c>
      <c r="AX4" s="10">
        <f t="shared" si="0"/>
        <v>45138</v>
      </c>
      <c r="AY4" s="10">
        <f t="shared" si="0"/>
        <v>45145</v>
      </c>
      <c r="AZ4" s="10">
        <f t="shared" si="0"/>
        <v>45152</v>
      </c>
      <c r="BA4" s="10">
        <f t="shared" si="0"/>
        <v>45159</v>
      </c>
      <c r="BB4" s="10">
        <f t="shared" si="0"/>
        <v>45166</v>
      </c>
      <c r="BC4" s="10">
        <f t="shared" si="0"/>
        <v>45173</v>
      </c>
      <c r="BD4" s="10">
        <f t="shared" si="0"/>
        <v>45180</v>
      </c>
      <c r="BE4" s="10">
        <f t="shared" si="0"/>
        <v>45187</v>
      </c>
      <c r="BF4" s="10">
        <f t="shared" si="0"/>
        <v>45194</v>
      </c>
    </row>
    <row r="5" spans="1:59" x14ac:dyDescent="0.35">
      <c r="A5" s="12" t="s">
        <v>33</v>
      </c>
      <c r="B5" s="12">
        <v>59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31" t="s">
        <v>23</v>
      </c>
      <c r="Q5" s="11"/>
      <c r="R5" s="11"/>
      <c r="S5" s="11"/>
      <c r="T5" s="31" t="s">
        <v>25</v>
      </c>
      <c r="U5" s="31" t="s">
        <v>25</v>
      </c>
      <c r="V5" s="31" t="s">
        <v>18</v>
      </c>
      <c r="W5" s="31" t="s">
        <v>18</v>
      </c>
      <c r="X5" s="31" t="s">
        <v>23</v>
      </c>
      <c r="Y5" s="31" t="s">
        <v>27</v>
      </c>
      <c r="Z5" s="31" t="s">
        <v>27</v>
      </c>
      <c r="AA5" s="31" t="s">
        <v>28</v>
      </c>
      <c r="AB5" s="11"/>
      <c r="AC5" s="11"/>
      <c r="AD5" s="33" t="s">
        <v>29</v>
      </c>
      <c r="AE5" s="33" t="s">
        <v>29</v>
      </c>
      <c r="AF5" s="11"/>
      <c r="AG5" s="11"/>
      <c r="AH5" s="31" t="s">
        <v>22</v>
      </c>
      <c r="AI5" s="11"/>
      <c r="AJ5" s="31" t="s">
        <v>24</v>
      </c>
      <c r="AK5" s="33" t="s">
        <v>30</v>
      </c>
      <c r="AL5" s="33" t="s">
        <v>30</v>
      </c>
      <c r="AM5" s="32" t="s">
        <v>25</v>
      </c>
      <c r="AN5" s="11"/>
      <c r="AO5" s="11"/>
      <c r="AP5" s="11"/>
      <c r="AQ5" s="11" t="s">
        <v>28</v>
      </c>
      <c r="AR5" s="11"/>
      <c r="AS5" s="11"/>
      <c r="AT5" s="11" t="s">
        <v>29</v>
      </c>
      <c r="AU5" s="11" t="s">
        <v>18</v>
      </c>
      <c r="AV5" s="11" t="s">
        <v>18</v>
      </c>
      <c r="AW5" s="11" t="s">
        <v>30</v>
      </c>
      <c r="AX5" s="11"/>
      <c r="AY5" s="11" t="s">
        <v>20</v>
      </c>
      <c r="AZ5" s="11" t="s">
        <v>20</v>
      </c>
      <c r="BA5" s="11"/>
      <c r="BB5" s="11"/>
      <c r="BC5" s="11" t="s">
        <v>26</v>
      </c>
      <c r="BD5" s="11" t="s">
        <v>21</v>
      </c>
      <c r="BE5" s="11"/>
      <c r="BF5" s="11" t="s">
        <v>24</v>
      </c>
    </row>
    <row r="6" spans="1:59" ht="15" thickBot="1" x14ac:dyDescent="0.4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31" t="s">
        <v>24</v>
      </c>
      <c r="U6" s="31" t="s">
        <v>24</v>
      </c>
      <c r="V6" s="31" t="s">
        <v>30</v>
      </c>
      <c r="W6" s="31" t="s">
        <v>21</v>
      </c>
      <c r="X6" s="31" t="s">
        <v>21</v>
      </c>
      <c r="Y6" s="31" t="s">
        <v>19</v>
      </c>
      <c r="Z6" s="31" t="s">
        <v>19</v>
      </c>
      <c r="AA6" s="31" t="s">
        <v>22</v>
      </c>
      <c r="AB6" s="31" t="s">
        <v>26</v>
      </c>
      <c r="AC6" s="31" t="s">
        <v>26</v>
      </c>
      <c r="AD6" s="31" t="s">
        <v>20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 t="s">
        <v>23</v>
      </c>
      <c r="AR6" s="11" t="s">
        <v>23</v>
      </c>
      <c r="AS6" s="11"/>
      <c r="AT6" s="11"/>
      <c r="AU6" s="11"/>
      <c r="AV6" s="11"/>
      <c r="AW6" s="11"/>
      <c r="AX6" s="11"/>
      <c r="AY6" s="11"/>
      <c r="AZ6" s="11" t="s">
        <v>27</v>
      </c>
      <c r="BA6" s="11"/>
      <c r="BB6" s="11"/>
      <c r="BC6" s="11"/>
      <c r="BD6" s="11"/>
      <c r="BE6" s="11" t="s">
        <v>22</v>
      </c>
      <c r="BF6" s="11" t="s">
        <v>22</v>
      </c>
    </row>
    <row r="7" spans="1:59" x14ac:dyDescent="0.35">
      <c r="A7" s="44" t="s">
        <v>36</v>
      </c>
      <c r="B7" s="44"/>
      <c r="C7" s="26">
        <f t="shared" ref="C7:AH7" si="1">COUNTA(C5:C6)</f>
        <v>0</v>
      </c>
      <c r="D7" s="26">
        <f t="shared" si="1"/>
        <v>0</v>
      </c>
      <c r="E7" s="26">
        <f t="shared" si="1"/>
        <v>0</v>
      </c>
      <c r="F7" s="26">
        <f t="shared" si="1"/>
        <v>0</v>
      </c>
      <c r="G7" s="26">
        <f t="shared" si="1"/>
        <v>0</v>
      </c>
      <c r="H7" s="26">
        <f t="shared" si="1"/>
        <v>0</v>
      </c>
      <c r="I7" s="26">
        <f t="shared" si="1"/>
        <v>0</v>
      </c>
      <c r="J7" s="26">
        <f t="shared" si="1"/>
        <v>0</v>
      </c>
      <c r="K7" s="26">
        <f t="shared" si="1"/>
        <v>0</v>
      </c>
      <c r="L7" s="26">
        <f t="shared" si="1"/>
        <v>0</v>
      </c>
      <c r="M7" s="26">
        <f t="shared" si="1"/>
        <v>0</v>
      </c>
      <c r="N7" s="26">
        <f t="shared" si="1"/>
        <v>0</v>
      </c>
      <c r="O7" s="26">
        <f t="shared" si="1"/>
        <v>0</v>
      </c>
      <c r="P7" s="26">
        <f t="shared" si="1"/>
        <v>1</v>
      </c>
      <c r="Q7" s="26">
        <f t="shared" si="1"/>
        <v>0</v>
      </c>
      <c r="R7" s="26">
        <f t="shared" si="1"/>
        <v>0</v>
      </c>
      <c r="S7" s="26">
        <f t="shared" si="1"/>
        <v>0</v>
      </c>
      <c r="T7" s="26">
        <f t="shared" si="1"/>
        <v>2</v>
      </c>
      <c r="U7" s="26">
        <f t="shared" si="1"/>
        <v>2</v>
      </c>
      <c r="V7" s="26">
        <f t="shared" si="1"/>
        <v>2</v>
      </c>
      <c r="W7" s="26">
        <f t="shared" si="1"/>
        <v>2</v>
      </c>
      <c r="X7" s="26">
        <f t="shared" si="1"/>
        <v>2</v>
      </c>
      <c r="Y7" s="26">
        <f t="shared" si="1"/>
        <v>2</v>
      </c>
      <c r="Z7" s="26">
        <f t="shared" si="1"/>
        <v>2</v>
      </c>
      <c r="AA7" s="26">
        <f t="shared" si="1"/>
        <v>2</v>
      </c>
      <c r="AB7" s="26">
        <f t="shared" si="1"/>
        <v>1</v>
      </c>
      <c r="AC7" s="26">
        <f t="shared" si="1"/>
        <v>1</v>
      </c>
      <c r="AD7" s="26">
        <f t="shared" si="1"/>
        <v>2</v>
      </c>
      <c r="AE7" s="26">
        <f t="shared" si="1"/>
        <v>1</v>
      </c>
      <c r="AF7" s="26">
        <f t="shared" si="1"/>
        <v>0</v>
      </c>
      <c r="AG7" s="26">
        <f t="shared" si="1"/>
        <v>0</v>
      </c>
      <c r="AH7" s="26">
        <f t="shared" si="1"/>
        <v>1</v>
      </c>
      <c r="AI7" s="26">
        <f t="shared" ref="AI7:BF7" si="2">COUNTA(AI5:AI6)</f>
        <v>0</v>
      </c>
      <c r="AJ7" s="26">
        <f t="shared" si="2"/>
        <v>1</v>
      </c>
      <c r="AK7" s="26">
        <f t="shared" si="2"/>
        <v>1</v>
      </c>
      <c r="AL7" s="26">
        <f t="shared" si="2"/>
        <v>1</v>
      </c>
      <c r="AM7" s="26">
        <f t="shared" si="2"/>
        <v>1</v>
      </c>
      <c r="AN7" s="26">
        <f t="shared" si="2"/>
        <v>0</v>
      </c>
      <c r="AO7" s="26">
        <f t="shared" si="2"/>
        <v>0</v>
      </c>
      <c r="AP7" s="26">
        <f t="shared" si="2"/>
        <v>0</v>
      </c>
      <c r="AQ7" s="26">
        <f t="shared" si="2"/>
        <v>2</v>
      </c>
      <c r="AR7" s="26">
        <f t="shared" si="2"/>
        <v>1</v>
      </c>
      <c r="AS7" s="26">
        <f t="shared" si="2"/>
        <v>0</v>
      </c>
      <c r="AT7" s="26">
        <f t="shared" si="2"/>
        <v>1</v>
      </c>
      <c r="AU7" s="26">
        <f t="shared" si="2"/>
        <v>1</v>
      </c>
      <c r="AV7" s="26">
        <f t="shared" si="2"/>
        <v>1</v>
      </c>
      <c r="AW7" s="26">
        <f t="shared" si="2"/>
        <v>1</v>
      </c>
      <c r="AX7" s="26">
        <f t="shared" si="2"/>
        <v>0</v>
      </c>
      <c r="AY7" s="26">
        <f t="shared" si="2"/>
        <v>1</v>
      </c>
      <c r="AZ7" s="26">
        <f t="shared" si="2"/>
        <v>2</v>
      </c>
      <c r="BA7" s="26">
        <f t="shared" si="2"/>
        <v>0</v>
      </c>
      <c r="BB7" s="26">
        <f t="shared" si="2"/>
        <v>0</v>
      </c>
      <c r="BC7" s="26">
        <f t="shared" si="2"/>
        <v>1</v>
      </c>
      <c r="BD7" s="26">
        <f t="shared" si="2"/>
        <v>1</v>
      </c>
      <c r="BE7" s="26">
        <f t="shared" si="2"/>
        <v>1</v>
      </c>
      <c r="BF7" s="26">
        <f t="shared" si="2"/>
        <v>2</v>
      </c>
    </row>
    <row r="8" spans="1:59" ht="15" thickBot="1" x14ac:dyDescent="0.4">
      <c r="C8" s="27">
        <v>0</v>
      </c>
      <c r="D8" s="28">
        <v>0</v>
      </c>
      <c r="E8" s="28">
        <v>0</v>
      </c>
      <c r="F8" s="28">
        <v>1</v>
      </c>
      <c r="G8" s="29">
        <v>2</v>
      </c>
      <c r="H8" s="29">
        <v>2</v>
      </c>
      <c r="I8" s="29">
        <v>2</v>
      </c>
      <c r="J8" s="29">
        <v>4</v>
      </c>
      <c r="K8" s="29">
        <v>4</v>
      </c>
      <c r="L8" s="29">
        <v>3</v>
      </c>
      <c r="M8" s="29">
        <v>3</v>
      </c>
      <c r="N8" s="29">
        <v>3</v>
      </c>
      <c r="O8" s="29">
        <v>3</v>
      </c>
      <c r="P8" s="29">
        <v>8</v>
      </c>
      <c r="Q8" s="29">
        <v>8</v>
      </c>
      <c r="R8" s="29">
        <v>10</v>
      </c>
      <c r="S8" s="29">
        <v>10</v>
      </c>
      <c r="T8" s="29">
        <v>9</v>
      </c>
      <c r="U8" s="29">
        <v>9</v>
      </c>
      <c r="V8" s="29">
        <v>9</v>
      </c>
      <c r="W8" s="29">
        <v>9</v>
      </c>
      <c r="X8" s="29">
        <v>5</v>
      </c>
      <c r="Y8" s="29">
        <v>5</v>
      </c>
      <c r="Z8" s="29">
        <v>6</v>
      </c>
      <c r="AA8" s="29">
        <v>6</v>
      </c>
      <c r="AB8" s="29">
        <v>6</v>
      </c>
      <c r="AC8" s="29">
        <v>6</v>
      </c>
      <c r="AD8" s="29">
        <v>6</v>
      </c>
      <c r="AE8" s="29">
        <v>6</v>
      </c>
      <c r="AF8" s="29">
        <v>5</v>
      </c>
      <c r="AG8" s="29">
        <v>2</v>
      </c>
      <c r="AH8" s="29">
        <v>1</v>
      </c>
      <c r="AI8" s="29">
        <v>1</v>
      </c>
      <c r="AJ8" s="29">
        <v>1</v>
      </c>
      <c r="AK8" s="29">
        <v>1</v>
      </c>
      <c r="AL8" s="29">
        <v>2</v>
      </c>
      <c r="AM8" s="29">
        <v>2</v>
      </c>
      <c r="AN8" s="29">
        <v>2</v>
      </c>
      <c r="AO8" s="29">
        <v>2</v>
      </c>
      <c r="AP8" s="29">
        <v>2</v>
      </c>
      <c r="AQ8" s="29">
        <v>2</v>
      </c>
      <c r="AR8" s="29">
        <v>1</v>
      </c>
      <c r="AS8" s="29">
        <v>1</v>
      </c>
      <c r="AT8" s="29">
        <v>6</v>
      </c>
      <c r="AU8" s="29">
        <v>6</v>
      </c>
      <c r="AV8" s="29">
        <v>6</v>
      </c>
      <c r="AW8" s="29">
        <v>7</v>
      </c>
      <c r="AX8" s="29">
        <v>2</v>
      </c>
      <c r="AY8" s="29">
        <v>2</v>
      </c>
      <c r="AZ8" s="29">
        <v>2</v>
      </c>
      <c r="BA8" s="29">
        <v>2</v>
      </c>
      <c r="BB8" s="29">
        <v>2</v>
      </c>
      <c r="BC8" s="29">
        <v>2</v>
      </c>
      <c r="BD8" s="29">
        <v>3</v>
      </c>
      <c r="BE8" s="29">
        <v>3</v>
      </c>
      <c r="BF8" s="30">
        <v>3</v>
      </c>
      <c r="BG8" s="24">
        <f>+SUM(C8:BF8)</f>
        <v>216</v>
      </c>
    </row>
    <row r="9" spans="1:59" x14ac:dyDescent="0.35"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31" t="s">
        <v>32</v>
      </c>
      <c r="V9" s="31" t="s">
        <v>32</v>
      </c>
      <c r="W9" s="31" t="s">
        <v>32</v>
      </c>
      <c r="X9" s="31" t="s">
        <v>32</v>
      </c>
      <c r="Y9" s="31" t="s">
        <v>31</v>
      </c>
      <c r="Z9" s="31" t="s">
        <v>31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11"/>
      <c r="AL9" s="25"/>
      <c r="AM9" s="25"/>
      <c r="AN9" s="25"/>
      <c r="AO9" s="25"/>
      <c r="AP9" s="25"/>
      <c r="AQ9" s="25"/>
      <c r="AR9" s="25"/>
      <c r="AS9" s="25"/>
      <c r="AT9" s="25"/>
      <c r="AU9" s="11" t="s">
        <v>31</v>
      </c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 t="s">
        <v>31</v>
      </c>
    </row>
  </sheetData>
  <mergeCells count="16">
    <mergeCell ref="A2:B2"/>
    <mergeCell ref="A3:B3"/>
    <mergeCell ref="A7:B7"/>
    <mergeCell ref="C2:F2"/>
    <mergeCell ref="G2:J2"/>
    <mergeCell ref="K2:O2"/>
    <mergeCell ref="P2:S2"/>
    <mergeCell ref="T2:W2"/>
    <mergeCell ref="AX2:BB2"/>
    <mergeCell ref="BC2:BF2"/>
    <mergeCell ref="X2:AA2"/>
    <mergeCell ref="AB2:AF2"/>
    <mergeCell ref="AG2:AJ2"/>
    <mergeCell ref="AK2:AO2"/>
    <mergeCell ref="AP2:AS2"/>
    <mergeCell ref="AT2:AW2"/>
  </mergeCells>
  <conditionalFormatting sqref="A2 A1:B1">
    <cfRule type="containsText" dxfId="2" priority="2" operator="containsText" text="Ajustar Pendientes">
      <formula>NOT(ISERROR(SEARCH("Ajustar Pendientes",A1)))</formula>
    </cfRule>
  </conditionalFormatting>
  <conditionalFormatting sqref="A3">
    <cfRule type="containsText" dxfId="1" priority="1" operator="containsText" text="Ajustar '23">
      <formula>NOT(ISERROR(SEARCH("Ajustar '23",A3)))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C5F8-7163-4DAD-A6EA-332BBED062F3}">
  <dimension ref="A1:F63"/>
  <sheetViews>
    <sheetView workbookViewId="0">
      <selection activeCell="I16" sqref="I16"/>
    </sheetView>
  </sheetViews>
  <sheetFormatPr baseColWidth="10" defaultColWidth="11.453125" defaultRowHeight="10.5" x14ac:dyDescent="0.25"/>
  <cols>
    <col min="1" max="1" width="5.1796875" style="15" bestFit="1" customWidth="1"/>
    <col min="2" max="2" width="24" style="15" bestFit="1" customWidth="1"/>
    <col min="3" max="3" width="12.1796875" style="15" bestFit="1" customWidth="1"/>
    <col min="4" max="5" width="7.453125" style="15" bestFit="1" customWidth="1"/>
    <col min="6" max="6" width="17.1796875" style="15" bestFit="1" customWidth="1"/>
    <col min="7" max="16384" width="11.453125" style="15"/>
  </cols>
  <sheetData>
    <row r="1" spans="1:6" x14ac:dyDescent="0.25">
      <c r="A1" s="14" t="s">
        <v>37</v>
      </c>
      <c r="B1" s="14" t="s">
        <v>38</v>
      </c>
      <c r="C1" s="14" t="s">
        <v>39</v>
      </c>
      <c r="D1" s="14" t="s">
        <v>40</v>
      </c>
      <c r="E1" s="14" t="s">
        <v>41</v>
      </c>
      <c r="F1" s="14" t="s">
        <v>42</v>
      </c>
    </row>
    <row r="2" spans="1:6" x14ac:dyDescent="0.25">
      <c r="A2" s="16">
        <v>4872</v>
      </c>
      <c r="B2" s="16" t="s">
        <v>43</v>
      </c>
      <c r="C2" s="16"/>
      <c r="D2" s="17">
        <v>0</v>
      </c>
      <c r="E2" s="17">
        <v>0</v>
      </c>
      <c r="F2" s="19">
        <v>28</v>
      </c>
    </row>
    <row r="3" spans="1:6" x14ac:dyDescent="0.25">
      <c r="A3" s="16">
        <v>5265</v>
      </c>
      <c r="B3" s="16" t="s">
        <v>44</v>
      </c>
      <c r="C3" s="16"/>
      <c r="D3" s="17">
        <v>0</v>
      </c>
      <c r="E3" s="17">
        <v>0</v>
      </c>
      <c r="F3" s="19">
        <v>28</v>
      </c>
    </row>
    <row r="4" spans="1:6" x14ac:dyDescent="0.25">
      <c r="A4" s="16">
        <v>4908</v>
      </c>
      <c r="B4" s="16" t="s">
        <v>45</v>
      </c>
      <c r="C4" s="16"/>
      <c r="D4" s="17">
        <v>0</v>
      </c>
      <c r="E4" s="17">
        <v>0</v>
      </c>
      <c r="F4" s="19">
        <v>28</v>
      </c>
    </row>
    <row r="5" spans="1:6" x14ac:dyDescent="0.25">
      <c r="A5" s="16">
        <v>4919</v>
      </c>
      <c r="B5" s="16" t="s">
        <v>46</v>
      </c>
      <c r="C5" s="16"/>
      <c r="D5" s="17">
        <v>0</v>
      </c>
      <c r="E5" s="17">
        <v>0</v>
      </c>
      <c r="F5" s="19">
        <v>28</v>
      </c>
    </row>
    <row r="6" spans="1:6" x14ac:dyDescent="0.25">
      <c r="A6" s="16">
        <v>3547</v>
      </c>
      <c r="B6" s="16" t="s">
        <v>47</v>
      </c>
      <c r="C6" s="16"/>
      <c r="D6" s="17">
        <v>0</v>
      </c>
      <c r="E6" s="17">
        <v>0</v>
      </c>
      <c r="F6" s="19">
        <v>28</v>
      </c>
    </row>
    <row r="7" spans="1:6" x14ac:dyDescent="0.25">
      <c r="A7" s="16">
        <v>3951</v>
      </c>
      <c r="B7" s="16" t="s">
        <v>48</v>
      </c>
      <c r="C7" s="16"/>
      <c r="D7" s="17">
        <v>0</v>
      </c>
      <c r="E7" s="17">
        <v>0</v>
      </c>
      <c r="F7" s="19">
        <v>28</v>
      </c>
    </row>
    <row r="8" spans="1:6" x14ac:dyDescent="0.25">
      <c r="A8" s="16">
        <v>6854</v>
      </c>
      <c r="B8" s="16" t="s">
        <v>49</v>
      </c>
      <c r="C8" s="16"/>
      <c r="D8" s="17">
        <v>0</v>
      </c>
      <c r="E8" s="17">
        <v>0</v>
      </c>
      <c r="F8" s="19">
        <v>21</v>
      </c>
    </row>
    <row r="9" spans="1:6" x14ac:dyDescent="0.25">
      <c r="A9" s="16">
        <v>7241</v>
      </c>
      <c r="B9" s="16" t="s">
        <v>50</v>
      </c>
      <c r="C9" s="16"/>
      <c r="D9" s="17">
        <v>0</v>
      </c>
      <c r="E9" s="17">
        <v>0</v>
      </c>
      <c r="F9" s="19">
        <v>21</v>
      </c>
    </row>
    <row r="10" spans="1:6" x14ac:dyDescent="0.25">
      <c r="A10" s="16">
        <v>4553</v>
      </c>
      <c r="B10" s="16" t="s">
        <v>51</v>
      </c>
      <c r="C10" s="16"/>
      <c r="D10" s="17">
        <v>0</v>
      </c>
      <c r="E10" s="17">
        <v>0</v>
      </c>
      <c r="F10" s="19">
        <v>28</v>
      </c>
    </row>
    <row r="11" spans="1:6" x14ac:dyDescent="0.25">
      <c r="A11" s="16">
        <v>4116</v>
      </c>
      <c r="B11" s="16" t="s">
        <v>52</v>
      </c>
      <c r="C11" s="16"/>
      <c r="D11" s="17">
        <v>0</v>
      </c>
      <c r="E11" s="17">
        <v>0</v>
      </c>
      <c r="F11" s="19">
        <v>28</v>
      </c>
    </row>
    <row r="12" spans="1:6" x14ac:dyDescent="0.25">
      <c r="A12" s="16">
        <v>6845</v>
      </c>
      <c r="B12" s="16" t="s">
        <v>53</v>
      </c>
      <c r="C12" s="16"/>
      <c r="D12" s="17">
        <v>0</v>
      </c>
      <c r="E12" s="17">
        <v>0</v>
      </c>
      <c r="F12" s="19">
        <v>28</v>
      </c>
    </row>
    <row r="13" spans="1:6" x14ac:dyDescent="0.25">
      <c r="A13" s="16">
        <v>8367</v>
      </c>
      <c r="B13" s="16" t="s">
        <v>54</v>
      </c>
      <c r="C13" s="16"/>
      <c r="D13" s="17">
        <v>0</v>
      </c>
      <c r="E13" s="17">
        <v>0</v>
      </c>
      <c r="F13" s="19">
        <v>21</v>
      </c>
    </row>
    <row r="14" spans="1:6" x14ac:dyDescent="0.25">
      <c r="A14" s="16">
        <v>5299</v>
      </c>
      <c r="B14" s="16" t="s">
        <v>55</v>
      </c>
      <c r="C14" s="16"/>
      <c r="D14" s="17">
        <v>0</v>
      </c>
      <c r="E14" s="17">
        <v>0</v>
      </c>
      <c r="F14" s="19">
        <v>28</v>
      </c>
    </row>
    <row r="15" spans="1:6" x14ac:dyDescent="0.25">
      <c r="A15" s="16">
        <v>4554</v>
      </c>
      <c r="B15" s="16" t="s">
        <v>56</v>
      </c>
      <c r="C15" s="16"/>
      <c r="D15" s="17">
        <v>0</v>
      </c>
      <c r="E15" s="17">
        <v>0</v>
      </c>
      <c r="F15" s="19">
        <v>28</v>
      </c>
    </row>
    <row r="16" spans="1:6" x14ac:dyDescent="0.25">
      <c r="A16" s="16">
        <v>8881</v>
      </c>
      <c r="B16" s="16" t="s">
        <v>57</v>
      </c>
      <c r="C16" s="16"/>
      <c r="D16" s="17">
        <v>0</v>
      </c>
      <c r="E16" s="17">
        <v>0</v>
      </c>
      <c r="F16" s="19">
        <v>21</v>
      </c>
    </row>
    <row r="17" spans="1:6" x14ac:dyDescent="0.25">
      <c r="A17" s="15">
        <v>5922</v>
      </c>
      <c r="B17" s="15" t="s">
        <v>58</v>
      </c>
      <c r="D17" s="15">
        <v>0</v>
      </c>
      <c r="E17" s="15">
        <v>0</v>
      </c>
      <c r="F17" s="20">
        <v>21</v>
      </c>
    </row>
    <row r="18" spans="1:6" x14ac:dyDescent="0.25">
      <c r="A18" s="15">
        <v>7236</v>
      </c>
      <c r="B18" s="15" t="s">
        <v>59</v>
      </c>
      <c r="D18" s="15">
        <v>0</v>
      </c>
      <c r="E18" s="15">
        <v>0</v>
      </c>
      <c r="F18" s="20">
        <v>21</v>
      </c>
    </row>
    <row r="19" spans="1:6" x14ac:dyDescent="0.25">
      <c r="A19" s="15">
        <v>4980</v>
      </c>
      <c r="B19" s="15" t="s">
        <v>60</v>
      </c>
      <c r="D19" s="15">
        <v>0</v>
      </c>
      <c r="E19" s="15">
        <v>0</v>
      </c>
      <c r="F19" s="20">
        <v>28</v>
      </c>
    </row>
    <row r="20" spans="1:6" x14ac:dyDescent="0.25">
      <c r="A20" s="15">
        <v>6533</v>
      </c>
      <c r="B20" s="15" t="s">
        <v>61</v>
      </c>
      <c r="D20" s="15">
        <v>0</v>
      </c>
      <c r="E20" s="15">
        <v>0</v>
      </c>
      <c r="F20" s="20">
        <v>21</v>
      </c>
    </row>
    <row r="21" spans="1:6" x14ac:dyDescent="0.25">
      <c r="A21" s="15">
        <v>4561</v>
      </c>
      <c r="B21" s="15" t="s">
        <v>62</v>
      </c>
      <c r="D21" s="15">
        <v>0</v>
      </c>
      <c r="E21" s="15">
        <v>0</v>
      </c>
      <c r="F21" s="20">
        <v>28</v>
      </c>
    </row>
    <row r="22" spans="1:6" x14ac:dyDescent="0.25">
      <c r="A22" s="15">
        <v>4564</v>
      </c>
      <c r="B22" s="15" t="s">
        <v>63</v>
      </c>
      <c r="D22" s="15">
        <v>0</v>
      </c>
      <c r="E22" s="15">
        <v>0</v>
      </c>
      <c r="F22" s="20">
        <v>28</v>
      </c>
    </row>
    <row r="23" spans="1:6" x14ac:dyDescent="0.25">
      <c r="A23" s="15">
        <v>4873</v>
      </c>
      <c r="B23" s="15" t="s">
        <v>64</v>
      </c>
      <c r="D23" s="15">
        <v>0</v>
      </c>
      <c r="E23" s="15">
        <v>0</v>
      </c>
      <c r="F23" s="20">
        <v>28</v>
      </c>
    </row>
    <row r="24" spans="1:6" x14ac:dyDescent="0.25">
      <c r="A24" s="15">
        <v>6848</v>
      </c>
      <c r="B24" s="15" t="s">
        <v>65</v>
      </c>
      <c r="D24" s="15">
        <v>0</v>
      </c>
      <c r="E24" s="15">
        <v>0</v>
      </c>
      <c r="F24" s="20">
        <v>28</v>
      </c>
    </row>
    <row r="25" spans="1:6" x14ac:dyDescent="0.25">
      <c r="A25" s="15">
        <v>5259</v>
      </c>
      <c r="B25" s="15" t="s">
        <v>66</v>
      </c>
      <c r="D25" s="15">
        <v>0</v>
      </c>
      <c r="E25" s="15">
        <v>0</v>
      </c>
      <c r="F25" s="20">
        <v>28</v>
      </c>
    </row>
    <row r="26" spans="1:6" x14ac:dyDescent="0.25">
      <c r="A26" s="15">
        <v>4756</v>
      </c>
      <c r="B26" s="15" t="s">
        <v>67</v>
      </c>
      <c r="D26" s="15">
        <v>0</v>
      </c>
      <c r="E26" s="15">
        <v>0</v>
      </c>
      <c r="F26" s="20">
        <v>28</v>
      </c>
    </row>
    <row r="27" spans="1:6" x14ac:dyDescent="0.25">
      <c r="A27" s="15">
        <v>5925</v>
      </c>
      <c r="B27" s="15" t="s">
        <v>68</v>
      </c>
      <c r="D27" s="15">
        <v>0</v>
      </c>
      <c r="E27" s="15">
        <v>0</v>
      </c>
      <c r="F27" s="20">
        <v>21</v>
      </c>
    </row>
    <row r="28" spans="1:6" x14ac:dyDescent="0.25">
      <c r="A28" s="15">
        <v>6856</v>
      </c>
      <c r="B28" s="15" t="s">
        <v>69</v>
      </c>
      <c r="D28" s="15">
        <v>0</v>
      </c>
      <c r="E28" s="15">
        <v>0</v>
      </c>
      <c r="F28" s="20">
        <v>21</v>
      </c>
    </row>
    <row r="29" spans="1:6" x14ac:dyDescent="0.25">
      <c r="A29" s="15">
        <v>6799</v>
      </c>
      <c r="B29" s="15" t="s">
        <v>70</v>
      </c>
      <c r="D29" s="15">
        <v>0</v>
      </c>
      <c r="E29" s="15">
        <v>0</v>
      </c>
      <c r="F29" s="20">
        <v>28</v>
      </c>
    </row>
    <row r="30" spans="1:6" x14ac:dyDescent="0.25">
      <c r="A30" s="15">
        <v>5924</v>
      </c>
      <c r="B30" s="15" t="s">
        <v>71</v>
      </c>
      <c r="D30" s="15">
        <v>0</v>
      </c>
      <c r="E30" s="15">
        <v>0</v>
      </c>
      <c r="F30" s="20">
        <v>21</v>
      </c>
    </row>
    <row r="31" spans="1:6" x14ac:dyDescent="0.25">
      <c r="A31" s="15">
        <v>6804</v>
      </c>
      <c r="B31" s="15" t="s">
        <v>72</v>
      </c>
      <c r="D31" s="15">
        <v>0</v>
      </c>
      <c r="E31" s="15">
        <v>0</v>
      </c>
      <c r="F31" s="20">
        <v>28</v>
      </c>
    </row>
    <row r="32" spans="1:6" x14ac:dyDescent="0.25">
      <c r="A32" s="15">
        <v>6851</v>
      </c>
      <c r="B32" s="15" t="s">
        <v>73</v>
      </c>
      <c r="D32" s="18">
        <v>0</v>
      </c>
      <c r="E32" s="18">
        <v>0</v>
      </c>
      <c r="F32" s="21">
        <v>21</v>
      </c>
    </row>
    <row r="33" spans="1:6" x14ac:dyDescent="0.25">
      <c r="A33" s="15">
        <v>5250</v>
      </c>
      <c r="B33" s="15" t="s">
        <v>74</v>
      </c>
      <c r="D33" s="15">
        <v>0</v>
      </c>
      <c r="E33" s="15">
        <v>0</v>
      </c>
      <c r="F33" s="20">
        <v>28</v>
      </c>
    </row>
    <row r="34" spans="1:6" x14ac:dyDescent="0.25">
      <c r="A34" s="15">
        <v>5254</v>
      </c>
      <c r="B34" s="15" t="s">
        <v>75</v>
      </c>
      <c r="D34" s="15">
        <v>0</v>
      </c>
      <c r="E34" s="15">
        <v>0</v>
      </c>
      <c r="F34" s="20">
        <v>28</v>
      </c>
    </row>
    <row r="35" spans="1:6" x14ac:dyDescent="0.25">
      <c r="A35" s="15">
        <v>6973</v>
      </c>
      <c r="B35" s="15" t="s">
        <v>76</v>
      </c>
      <c r="D35" s="15">
        <v>0</v>
      </c>
      <c r="E35" s="15">
        <v>0</v>
      </c>
      <c r="F35" s="20">
        <v>28</v>
      </c>
    </row>
    <row r="36" spans="1:6" x14ac:dyDescent="0.25">
      <c r="A36" s="15">
        <v>6805</v>
      </c>
      <c r="B36" s="15" t="s">
        <v>77</v>
      </c>
      <c r="D36" s="15">
        <v>0</v>
      </c>
      <c r="E36" s="15">
        <v>0</v>
      </c>
      <c r="F36" s="20">
        <v>28</v>
      </c>
    </row>
    <row r="37" spans="1:6" x14ac:dyDescent="0.25">
      <c r="A37" s="15">
        <v>5056</v>
      </c>
      <c r="B37" s="15" t="s">
        <v>78</v>
      </c>
      <c r="D37" s="15">
        <v>0</v>
      </c>
      <c r="E37" s="15">
        <v>0</v>
      </c>
      <c r="F37" s="20">
        <v>28</v>
      </c>
    </row>
    <row r="38" spans="1:6" x14ac:dyDescent="0.25">
      <c r="A38" s="15">
        <v>6849</v>
      </c>
      <c r="B38" s="15" t="s">
        <v>79</v>
      </c>
      <c r="D38" s="15">
        <v>0</v>
      </c>
      <c r="E38" s="15">
        <v>0</v>
      </c>
      <c r="F38" s="20">
        <v>21</v>
      </c>
    </row>
    <row r="39" spans="1:6" x14ac:dyDescent="0.25">
      <c r="A39" s="15">
        <v>4569</v>
      </c>
      <c r="B39" s="15" t="s">
        <v>80</v>
      </c>
      <c r="D39" s="15">
        <v>0</v>
      </c>
      <c r="E39" s="15">
        <v>0</v>
      </c>
      <c r="F39" s="20">
        <v>28</v>
      </c>
    </row>
    <row r="40" spans="1:6" x14ac:dyDescent="0.25">
      <c r="A40" s="15">
        <v>6803</v>
      </c>
      <c r="B40" s="15" t="s">
        <v>81</v>
      </c>
      <c r="D40" s="15">
        <v>0</v>
      </c>
      <c r="E40" s="15">
        <v>0</v>
      </c>
      <c r="F40" s="20">
        <v>21</v>
      </c>
    </row>
    <row r="41" spans="1:6" x14ac:dyDescent="0.25">
      <c r="A41" s="15">
        <v>6208</v>
      </c>
      <c r="B41" s="15" t="s">
        <v>82</v>
      </c>
      <c r="D41" s="15">
        <v>0</v>
      </c>
      <c r="E41" s="15">
        <v>0</v>
      </c>
      <c r="F41" s="20">
        <v>28</v>
      </c>
    </row>
    <row r="42" spans="1:6" x14ac:dyDescent="0.25">
      <c r="A42" s="15">
        <v>5253</v>
      </c>
      <c r="B42" s="15" t="s">
        <v>83</v>
      </c>
      <c r="D42" s="15">
        <v>0</v>
      </c>
      <c r="E42" s="15">
        <v>0</v>
      </c>
      <c r="F42" s="20">
        <v>28</v>
      </c>
    </row>
    <row r="43" spans="1:6" x14ac:dyDescent="0.25">
      <c r="A43" s="15">
        <v>7240</v>
      </c>
      <c r="B43" s="15" t="s">
        <v>84</v>
      </c>
      <c r="D43" s="15">
        <v>0</v>
      </c>
      <c r="E43" s="15">
        <v>0</v>
      </c>
      <c r="F43" s="20">
        <v>21</v>
      </c>
    </row>
    <row r="44" spans="1:6" x14ac:dyDescent="0.25">
      <c r="A44" s="15">
        <v>5255</v>
      </c>
      <c r="B44" s="15" t="s">
        <v>85</v>
      </c>
      <c r="D44" s="15">
        <v>0</v>
      </c>
      <c r="E44" s="15">
        <v>0</v>
      </c>
      <c r="F44" s="20">
        <v>28</v>
      </c>
    </row>
    <row r="45" spans="1:6" x14ac:dyDescent="0.25">
      <c r="A45" s="15">
        <v>4560</v>
      </c>
      <c r="B45" s="15" t="s">
        <v>86</v>
      </c>
      <c r="D45" s="15">
        <v>0</v>
      </c>
      <c r="E45" s="15">
        <v>0</v>
      </c>
      <c r="F45" s="20">
        <v>28</v>
      </c>
    </row>
    <row r="46" spans="1:6" x14ac:dyDescent="0.25">
      <c r="A46" s="15">
        <v>6850</v>
      </c>
      <c r="B46" s="15" t="s">
        <v>87</v>
      </c>
      <c r="D46" s="15">
        <v>0</v>
      </c>
      <c r="E46" s="15">
        <v>0</v>
      </c>
      <c r="F46" s="20">
        <v>21</v>
      </c>
    </row>
    <row r="47" spans="1:6" x14ac:dyDescent="0.25">
      <c r="A47" s="15">
        <v>6801</v>
      </c>
      <c r="B47" s="15" t="s">
        <v>88</v>
      </c>
      <c r="D47" s="15">
        <v>0</v>
      </c>
      <c r="E47" s="15">
        <v>0</v>
      </c>
      <c r="F47" s="20">
        <v>28</v>
      </c>
    </row>
    <row r="48" spans="1:6" x14ac:dyDescent="0.25">
      <c r="A48" s="15">
        <v>5248</v>
      </c>
      <c r="B48" s="15" t="s">
        <v>89</v>
      </c>
      <c r="D48" s="15">
        <v>0</v>
      </c>
      <c r="E48" s="15">
        <v>0</v>
      </c>
      <c r="F48" s="20">
        <v>28</v>
      </c>
    </row>
    <row r="49" spans="1:6" x14ac:dyDescent="0.25">
      <c r="A49" s="15">
        <v>3621</v>
      </c>
      <c r="B49" s="15" t="s">
        <v>90</v>
      </c>
      <c r="D49" s="15">
        <v>0</v>
      </c>
      <c r="E49" s="15">
        <v>0</v>
      </c>
      <c r="F49" s="20">
        <v>28</v>
      </c>
    </row>
    <row r="50" spans="1:6" x14ac:dyDescent="0.25">
      <c r="A50" s="15">
        <v>4558</v>
      </c>
      <c r="B50" s="15" t="s">
        <v>91</v>
      </c>
      <c r="D50" s="15">
        <v>0</v>
      </c>
      <c r="E50" s="15">
        <v>0</v>
      </c>
      <c r="F50" s="20">
        <v>28</v>
      </c>
    </row>
    <row r="51" spans="1:6" x14ac:dyDescent="0.25">
      <c r="A51" s="15">
        <v>4568</v>
      </c>
      <c r="B51" s="15" t="s">
        <v>92</v>
      </c>
      <c r="D51" s="15">
        <v>0</v>
      </c>
      <c r="E51" s="15">
        <v>0</v>
      </c>
      <c r="F51" s="20">
        <v>28</v>
      </c>
    </row>
    <row r="52" spans="1:6" x14ac:dyDescent="0.25">
      <c r="A52" s="15">
        <v>4562</v>
      </c>
      <c r="B52" s="15" t="s">
        <v>93</v>
      </c>
      <c r="D52" s="18">
        <v>0</v>
      </c>
      <c r="E52" s="18">
        <v>0</v>
      </c>
      <c r="F52" s="21">
        <v>28</v>
      </c>
    </row>
    <row r="53" spans="1:6" x14ac:dyDescent="0.25">
      <c r="A53" s="15">
        <v>6215</v>
      </c>
      <c r="B53" s="15" t="s">
        <v>94</v>
      </c>
      <c r="D53" s="15">
        <v>0</v>
      </c>
      <c r="E53" s="15">
        <v>0</v>
      </c>
      <c r="F53" s="20">
        <v>21</v>
      </c>
    </row>
    <row r="54" spans="1:6" x14ac:dyDescent="0.25">
      <c r="A54" s="15">
        <v>6855</v>
      </c>
      <c r="B54" s="15" t="s">
        <v>95</v>
      </c>
      <c r="D54" s="15">
        <v>0</v>
      </c>
      <c r="E54" s="15">
        <v>0</v>
      </c>
      <c r="F54" s="20">
        <v>21</v>
      </c>
    </row>
    <row r="55" spans="1:6" x14ac:dyDescent="0.25">
      <c r="A55" s="15">
        <v>6852</v>
      </c>
      <c r="B55" s="15" t="s">
        <v>96</v>
      </c>
      <c r="D55" s="15">
        <v>0</v>
      </c>
      <c r="E55" s="15">
        <v>0</v>
      </c>
      <c r="F55" s="20">
        <v>21</v>
      </c>
    </row>
    <row r="56" spans="1:6" x14ac:dyDescent="0.25">
      <c r="A56" s="15">
        <v>5252</v>
      </c>
      <c r="B56" s="15" t="s">
        <v>97</v>
      </c>
      <c r="D56" s="15">
        <v>0</v>
      </c>
      <c r="E56" s="15">
        <v>0</v>
      </c>
      <c r="F56" s="20">
        <v>28</v>
      </c>
    </row>
    <row r="57" spans="1:6" x14ac:dyDescent="0.25">
      <c r="A57" s="15">
        <v>6846</v>
      </c>
      <c r="B57" s="15" t="s">
        <v>98</v>
      </c>
      <c r="D57" s="15">
        <v>0</v>
      </c>
      <c r="E57" s="15">
        <v>0</v>
      </c>
      <c r="F57" s="20">
        <v>28</v>
      </c>
    </row>
    <row r="58" spans="1:6" x14ac:dyDescent="0.25">
      <c r="A58" s="15">
        <v>6808</v>
      </c>
      <c r="B58" s="15" t="s">
        <v>99</v>
      </c>
      <c r="D58" s="15">
        <v>0</v>
      </c>
      <c r="E58" s="15">
        <v>0</v>
      </c>
      <c r="F58" s="20">
        <v>28</v>
      </c>
    </row>
    <row r="59" spans="1:6" x14ac:dyDescent="0.25">
      <c r="A59" s="15">
        <v>4568</v>
      </c>
      <c r="B59" s="15" t="s">
        <v>92</v>
      </c>
      <c r="D59" s="15">
        <v>0</v>
      </c>
      <c r="E59" s="15">
        <v>0</v>
      </c>
      <c r="F59" s="20">
        <v>28</v>
      </c>
    </row>
    <row r="60" spans="1:6" x14ac:dyDescent="0.25">
      <c r="A60" s="22">
        <v>6409</v>
      </c>
      <c r="B60" s="22" t="s">
        <v>101</v>
      </c>
      <c r="D60" s="15">
        <v>0</v>
      </c>
      <c r="E60" s="15">
        <v>0</v>
      </c>
      <c r="F60" s="20">
        <v>28</v>
      </c>
    </row>
    <row r="61" spans="1:6" x14ac:dyDescent="0.25">
      <c r="A61" s="22">
        <v>4583</v>
      </c>
      <c r="B61" s="22" t="s">
        <v>102</v>
      </c>
      <c r="D61" s="15">
        <v>0</v>
      </c>
      <c r="E61" s="15">
        <v>0</v>
      </c>
      <c r="F61" s="20">
        <v>28</v>
      </c>
    </row>
    <row r="62" spans="1:6" x14ac:dyDescent="0.25">
      <c r="A62" s="23">
        <v>5246</v>
      </c>
      <c r="B62" s="23" t="s">
        <v>100</v>
      </c>
      <c r="D62" s="15">
        <v>0</v>
      </c>
      <c r="E62" s="15">
        <v>0</v>
      </c>
      <c r="F62" s="20">
        <v>28</v>
      </c>
    </row>
    <row r="63" spans="1:6" x14ac:dyDescent="0.25">
      <c r="D63" s="18">
        <f>+SUM(D2:D59)/7</f>
        <v>0</v>
      </c>
      <c r="E63" s="18">
        <f t="shared" ref="E63:F63" si="0">+SUM(E2:E59)/7</f>
        <v>0</v>
      </c>
      <c r="F63" s="18">
        <f t="shared" si="0"/>
        <v>214</v>
      </c>
    </row>
  </sheetData>
  <autoFilter ref="A1:BG59" xr:uid="{EA36C5F8-7163-4DAD-A6EA-332BBED062F3}"/>
  <conditionalFormatting sqref="A1:A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Vacaciones finales</vt:lpstr>
      <vt:lpstr>Días pendientes</vt:lpstr>
    </vt:vector>
  </TitlesOfParts>
  <Company>VRIO DIRECTV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Dario Fernandez</dc:creator>
  <cp:lastModifiedBy>Paula Elena Najurieta</cp:lastModifiedBy>
  <dcterms:created xsi:type="dcterms:W3CDTF">2022-10-13T16:52:59Z</dcterms:created>
  <dcterms:modified xsi:type="dcterms:W3CDTF">2023-05-12T13:59:33Z</dcterms:modified>
</cp:coreProperties>
</file>