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970" windowHeight="5760" activeTab="1"/>
  </bookViews>
  <sheets>
    <sheet name="Sheet1" sheetId="1" r:id="rId1"/>
    <sheet name="SOURCES" sheetId="2" r:id="rId2"/>
  </sheets>
  <definedNames>
    <definedName name="_xlnm._FilterDatabase" localSheetId="0" hidden="1">Sheet1!$A$1:$CB$61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K15" i="1" s="1"/>
  <c r="J15" i="1" s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2" i="1"/>
  <c r="K7" i="1"/>
  <c r="J7" i="1" s="1"/>
  <c r="I7" i="1"/>
  <c r="I1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2" i="1"/>
  <c r="I45" i="1" l="1"/>
  <c r="K31" i="1"/>
  <c r="J31" i="1" s="1"/>
  <c r="I31" i="1"/>
  <c r="K4" i="1"/>
  <c r="J4" i="1" s="1"/>
  <c r="I4" i="1"/>
  <c r="K51" i="1"/>
  <c r="J51" i="1" s="1"/>
  <c r="I51" i="1"/>
  <c r="K23" i="1"/>
  <c r="J23" i="1" s="1"/>
  <c r="I23" i="1"/>
  <c r="K19" i="1"/>
  <c r="J19" i="1" s="1"/>
  <c r="I19" i="1"/>
  <c r="K11" i="1"/>
  <c r="J11" i="1" s="1"/>
  <c r="I11" i="1"/>
  <c r="K3" i="1"/>
  <c r="J3" i="1" s="1"/>
  <c r="I3" i="1"/>
  <c r="K2" i="1"/>
  <c r="J2" i="1" s="1"/>
  <c r="I2" i="1"/>
  <c r="K58" i="1"/>
  <c r="J58" i="1" s="1"/>
  <c r="I58" i="1"/>
  <c r="K54" i="1"/>
  <c r="J54" i="1" s="1"/>
  <c r="I54" i="1"/>
  <c r="K50" i="1"/>
  <c r="J50" i="1" s="1"/>
  <c r="I50" i="1"/>
  <c r="K46" i="1"/>
  <c r="J46" i="1" s="1"/>
  <c r="I46" i="1"/>
  <c r="K42" i="1"/>
  <c r="J42" i="1" s="1"/>
  <c r="I42" i="1"/>
  <c r="K38" i="1"/>
  <c r="J38" i="1" s="1"/>
  <c r="I38" i="1"/>
  <c r="K34" i="1"/>
  <c r="J34" i="1" s="1"/>
  <c r="I34" i="1"/>
  <c r="K30" i="1"/>
  <c r="J30" i="1" s="1"/>
  <c r="I30" i="1"/>
  <c r="K26" i="1"/>
  <c r="J26" i="1" s="1"/>
  <c r="I26" i="1"/>
  <c r="K22" i="1"/>
  <c r="J22" i="1" s="1"/>
  <c r="I22" i="1"/>
  <c r="K18" i="1"/>
  <c r="J18" i="1" s="1"/>
  <c r="I18" i="1"/>
  <c r="K14" i="1"/>
  <c r="J14" i="1" s="1"/>
  <c r="I14" i="1"/>
  <c r="K10" i="1"/>
  <c r="J10" i="1" s="1"/>
  <c r="I10" i="1"/>
  <c r="K6" i="1"/>
  <c r="J6" i="1" s="1"/>
  <c r="I6" i="1"/>
  <c r="K61" i="1"/>
  <c r="J61" i="1" s="1"/>
  <c r="I61" i="1"/>
  <c r="K57" i="1"/>
  <c r="J57" i="1" s="1"/>
  <c r="I57" i="1"/>
  <c r="K53" i="1"/>
  <c r="J53" i="1" s="1"/>
  <c r="I53" i="1"/>
  <c r="K49" i="1"/>
  <c r="J49" i="1" s="1"/>
  <c r="I49" i="1"/>
  <c r="K41" i="1"/>
  <c r="J41" i="1" s="1"/>
  <c r="I41" i="1"/>
  <c r="K37" i="1"/>
  <c r="J37" i="1" s="1"/>
  <c r="I37" i="1"/>
  <c r="K33" i="1"/>
  <c r="J33" i="1" s="1"/>
  <c r="I33" i="1"/>
  <c r="K29" i="1"/>
  <c r="J29" i="1" s="1"/>
  <c r="I29" i="1"/>
  <c r="K25" i="1"/>
  <c r="J25" i="1" s="1"/>
  <c r="I25" i="1"/>
  <c r="K21" i="1"/>
  <c r="J21" i="1" s="1"/>
  <c r="I21" i="1"/>
  <c r="K17" i="1"/>
  <c r="J17" i="1" s="1"/>
  <c r="I17" i="1"/>
  <c r="K13" i="1"/>
  <c r="J13" i="1" s="1"/>
  <c r="I13" i="1"/>
  <c r="K9" i="1"/>
  <c r="J9" i="1" s="1"/>
  <c r="I9" i="1"/>
  <c r="K5" i="1"/>
  <c r="J5" i="1" s="1"/>
  <c r="I5" i="1"/>
  <c r="K60" i="1"/>
  <c r="J60" i="1" s="1"/>
  <c r="I60" i="1"/>
  <c r="K56" i="1"/>
  <c r="J56" i="1" s="1"/>
  <c r="I56" i="1"/>
  <c r="K52" i="1"/>
  <c r="J52" i="1" s="1"/>
  <c r="I52" i="1"/>
  <c r="K48" i="1"/>
  <c r="J48" i="1" s="1"/>
  <c r="I48" i="1"/>
  <c r="K44" i="1"/>
  <c r="J44" i="1" s="1"/>
  <c r="I44" i="1"/>
  <c r="K40" i="1"/>
  <c r="J40" i="1" s="1"/>
  <c r="I40" i="1"/>
  <c r="K36" i="1"/>
  <c r="J36" i="1" s="1"/>
  <c r="I36" i="1"/>
  <c r="K32" i="1"/>
  <c r="J32" i="1" s="1"/>
  <c r="I32" i="1"/>
  <c r="K28" i="1"/>
  <c r="J28" i="1" s="1"/>
  <c r="I28" i="1"/>
  <c r="K24" i="1"/>
  <c r="J24" i="1" s="1"/>
  <c r="I24" i="1"/>
  <c r="K20" i="1"/>
  <c r="J20" i="1" s="1"/>
  <c r="I20" i="1"/>
  <c r="K16" i="1"/>
  <c r="J16" i="1" s="1"/>
  <c r="I16" i="1"/>
  <c r="K12" i="1"/>
  <c r="J12" i="1" s="1"/>
  <c r="I12" i="1"/>
  <c r="K8" i="1"/>
  <c r="J8" i="1" s="1"/>
  <c r="I8" i="1"/>
  <c r="K45" i="1"/>
  <c r="J45" i="1" s="1"/>
  <c r="K59" i="1"/>
  <c r="J59" i="1" s="1"/>
  <c r="I59" i="1"/>
  <c r="K55" i="1"/>
  <c r="J55" i="1" s="1"/>
  <c r="I55" i="1"/>
  <c r="K47" i="1"/>
  <c r="J47" i="1" s="1"/>
  <c r="I47" i="1"/>
  <c r="K43" i="1"/>
  <c r="J43" i="1" s="1"/>
  <c r="I43" i="1"/>
  <c r="K39" i="1"/>
  <c r="J39" i="1" s="1"/>
  <c r="I39" i="1"/>
  <c r="K35" i="1"/>
  <c r="J35" i="1" s="1"/>
  <c r="I35" i="1"/>
  <c r="K27" i="1"/>
  <c r="J27" i="1" s="1"/>
  <c r="I27" i="1"/>
</calcChain>
</file>

<file path=xl/sharedStrings.xml><?xml version="1.0" encoding="utf-8"?>
<sst xmlns="http://schemas.openxmlformats.org/spreadsheetml/2006/main" count="1363" uniqueCount="582">
  <si>
    <t>STATE</t>
  </si>
  <si>
    <t>PARLIAMENTARY CODE</t>
  </si>
  <si>
    <t>PARLIAMENTARY NAME</t>
  </si>
  <si>
    <t>STATE CONSTITUENCY CODE</t>
  </si>
  <si>
    <t>STATE CONSTITUENCY NAME</t>
  </si>
  <si>
    <t>WINNING PARTY</t>
  </si>
  <si>
    <t>TOTAL ELECTORATE</t>
  </si>
  <si>
    <t>WINNING MAJORITY</t>
  </si>
  <si>
    <t>TURNOUT (%)</t>
  </si>
  <si>
    <t>TOTAL BALLOT ISSUED</t>
  </si>
  <si>
    <t>TOTAL UNRETURNED VOTES</t>
  </si>
  <si>
    <t>TOTAL REJECTED VOTES</t>
  </si>
  <si>
    <t>TOTAL VALID VOTES</t>
  </si>
  <si>
    <t>BN</t>
  </si>
  <si>
    <t>BN CANDIDATE</t>
  </si>
  <si>
    <t>BN CANDIDATE GENDER</t>
  </si>
  <si>
    <t>BN CANDIDATE AGE</t>
  </si>
  <si>
    <t>BN CANDIDATE VOTE</t>
  </si>
  <si>
    <t>BN CANDIDATE LOST DEPOSIT</t>
  </si>
  <si>
    <t>PH</t>
  </si>
  <si>
    <t>PH CANDIDATE</t>
  </si>
  <si>
    <t>PH CANDIDATE GENDER</t>
  </si>
  <si>
    <t>PH CANDIDATE AGE</t>
  </si>
  <si>
    <t>PH CANDIDATE VOTE</t>
  </si>
  <si>
    <t>PH CANDIDATE LOST DEPOSIT</t>
  </si>
  <si>
    <t>GS</t>
  </si>
  <si>
    <t>GS CANDIDATE</t>
  </si>
  <si>
    <t>GS CANDIDATE GENDER</t>
  </si>
  <si>
    <t>GS CANDIDATE AGE</t>
  </si>
  <si>
    <t>GS CANDIDATE VOTE</t>
  </si>
  <si>
    <t>GS CANDIDATE LOST DEPOSIT</t>
  </si>
  <si>
    <t>OTHER PARTY (1)</t>
  </si>
  <si>
    <t>OTHER PARTY (1) CANDIDATE</t>
  </si>
  <si>
    <t>OTHER PARTY (1) CANDIDATE GENDER</t>
  </si>
  <si>
    <t>OTHER PARTY (1) CANDIDATE AGE</t>
  </si>
  <si>
    <t>OTHER PARTY (1) CANDIDATE VOTE</t>
  </si>
  <si>
    <t>OTHER PARTY (1) CANDIDATE LOST DEPOSIT</t>
  </si>
  <si>
    <t>OTHER PARTY (2)</t>
  </si>
  <si>
    <t>OTHER PARTY (2) CANDIDATE</t>
  </si>
  <si>
    <t>OTHER PARTY (2) CANDIDATE GENDER</t>
  </si>
  <si>
    <t>OTHER PARTY (2) CANDIDATE AGE</t>
  </si>
  <si>
    <t>OTHER PARTY (2) CANDIDATE VOTE</t>
  </si>
  <si>
    <t>OTHER PARTY (2) CANDIDATE LOST DEPOSIT</t>
  </si>
  <si>
    <t>OTHER PARTY (3)</t>
  </si>
  <si>
    <t>OTHER PARTY (3) CANDIDATE</t>
  </si>
  <si>
    <t>OTHER PARTY (3) CANDIDATE GENDER</t>
  </si>
  <si>
    <t>OTHER PARTY (3) CANDIDATE AGE</t>
  </si>
  <si>
    <t>OTHER PARTY (3) CANDIDATE VOTE</t>
  </si>
  <si>
    <t>OTHER PARTY (3) CANDIDATE LOST DEPOSIT</t>
  </si>
  <si>
    <t>INDEPENDENT 1</t>
  </si>
  <si>
    <t>INDEPENDENT 1 CANDIDATE</t>
  </si>
  <si>
    <t>INDEPENDENT 1 CANDIDATE GENDER</t>
  </si>
  <si>
    <t>INDEPENDENT 1 CANDIDATE AGE</t>
  </si>
  <si>
    <t>INDEPENDENT 1 CANDIDATE VOTE</t>
  </si>
  <si>
    <t>INDEPENDENT 1 CANDIDATE LOST DEPOSIT</t>
  </si>
  <si>
    <t>INDEPENDENT 2</t>
  </si>
  <si>
    <t>INDEPENDENT 2 CANDIDATE</t>
  </si>
  <si>
    <t>INDEPENDENT 2 CANDIDATE GENDER</t>
  </si>
  <si>
    <t>INDEPENDENT 2 CANDIDATE AGE</t>
  </si>
  <si>
    <t>INDEPENDENT 2 CANDIDATE VOTE</t>
  </si>
  <si>
    <t>INDEPENDENT 2 CANDIDATE LOST DEPOSIT</t>
  </si>
  <si>
    <t>UNIQUE CODE</t>
  </si>
  <si>
    <t>SABAH</t>
  </si>
  <si>
    <t>P.167</t>
  </si>
  <si>
    <t>N.01</t>
  </si>
  <si>
    <t>BANGGI</t>
  </si>
  <si>
    <t>WARISAN</t>
  </si>
  <si>
    <t>UMNO</t>
  </si>
  <si>
    <t>DATUK ABD MIJUL BIN UNAINI</t>
  </si>
  <si>
    <t>MALE</t>
  </si>
  <si>
    <t>MOHAMMAD MOHAMARIN</t>
  </si>
  <si>
    <t>WARISAN CANDIDATE</t>
  </si>
  <si>
    <t>WARISAN CANDIDATE GENDER</t>
  </si>
  <si>
    <t>WARISAN CANDIDATE AGE</t>
  </si>
  <si>
    <t>WARISAN CANDIDATE VOTE</t>
  </si>
  <si>
    <t>WARISAN CANDIDATE LOST DEPOSIT</t>
  </si>
  <si>
    <t>NORLAJI BIN AMIR HASSAN</t>
  </si>
  <si>
    <t>LOST DEPOSIT</t>
  </si>
  <si>
    <t>PPRS</t>
  </si>
  <si>
    <t>KUSUGAN BIN ALI</t>
  </si>
  <si>
    <t>PHRS</t>
  </si>
  <si>
    <t>https://www.sabah.gov.my/gazette/docs/001555.pdf</t>
  </si>
  <si>
    <t>ABIDULA BIN AMSANA</t>
  </si>
  <si>
    <t>PKS</t>
  </si>
  <si>
    <t>ABDUL NASIR BIN JAMALUDDIN</t>
  </si>
  <si>
    <t>N.02</t>
  </si>
  <si>
    <t>N.03</t>
  </si>
  <si>
    <t>N.04</t>
  </si>
  <si>
    <t>N.05</t>
  </si>
  <si>
    <t>N.06</t>
  </si>
  <si>
    <t>N.07</t>
  </si>
  <si>
    <t>N.08</t>
  </si>
  <si>
    <t>N.09</t>
  </si>
  <si>
    <t>N.10</t>
  </si>
  <si>
    <t>N.11</t>
  </si>
  <si>
    <t>N.12</t>
  </si>
  <si>
    <t>N.13</t>
  </si>
  <si>
    <t>N.14</t>
  </si>
  <si>
    <t>N.15</t>
  </si>
  <si>
    <t>N.16</t>
  </si>
  <si>
    <t>N.17</t>
  </si>
  <si>
    <t>N.18</t>
  </si>
  <si>
    <t>N.19</t>
  </si>
  <si>
    <t>N.20</t>
  </si>
  <si>
    <t>N.21</t>
  </si>
  <si>
    <t>N.22</t>
  </si>
  <si>
    <t>N.23</t>
  </si>
  <si>
    <t>N.24</t>
  </si>
  <si>
    <t>N.25</t>
  </si>
  <si>
    <t>N.26</t>
  </si>
  <si>
    <t>N.27</t>
  </si>
  <si>
    <t>N.28</t>
  </si>
  <si>
    <t>N.29</t>
  </si>
  <si>
    <t>N.30</t>
  </si>
  <si>
    <t>N.31</t>
  </si>
  <si>
    <t>N.32</t>
  </si>
  <si>
    <t>N.33</t>
  </si>
  <si>
    <t>N.34</t>
  </si>
  <si>
    <t>N.35</t>
  </si>
  <si>
    <t>N.36</t>
  </si>
  <si>
    <t>N.37</t>
  </si>
  <si>
    <t>N.38</t>
  </si>
  <si>
    <t>N.39</t>
  </si>
  <si>
    <t>N.40</t>
  </si>
  <si>
    <t>N.41</t>
  </si>
  <si>
    <t>N.42</t>
  </si>
  <si>
    <t>N.43</t>
  </si>
  <si>
    <t>N.44</t>
  </si>
  <si>
    <t>N.45</t>
  </si>
  <si>
    <t>N.46</t>
  </si>
  <si>
    <t>N.47</t>
  </si>
  <si>
    <t>N.48</t>
  </si>
  <si>
    <t>N.49</t>
  </si>
  <si>
    <t>N.50</t>
  </si>
  <si>
    <t>N.51</t>
  </si>
  <si>
    <t>N.52</t>
  </si>
  <si>
    <t>N.53</t>
  </si>
  <si>
    <t>N.54</t>
  </si>
  <si>
    <t>N.55</t>
  </si>
  <si>
    <t>N.56</t>
  </si>
  <si>
    <t>N.57</t>
  </si>
  <si>
    <t>N.58</t>
  </si>
  <si>
    <t>N.59</t>
  </si>
  <si>
    <t>N.60</t>
  </si>
  <si>
    <t>TANJONG KAPOR</t>
  </si>
  <si>
    <t>PITAS</t>
  </si>
  <si>
    <t>MATUNGGONG</t>
  </si>
  <si>
    <t>TANDEK</t>
  </si>
  <si>
    <t>TEMPASUK</t>
  </si>
  <si>
    <t>KADAMAIAN</t>
  </si>
  <si>
    <t>USUKAN</t>
  </si>
  <si>
    <t>TAMPARULI</t>
  </si>
  <si>
    <t>SULAMAN</t>
  </si>
  <si>
    <t>KIULU</t>
  </si>
  <si>
    <t>KARAMBUNAI</t>
  </si>
  <si>
    <t>INANAM</t>
  </si>
  <si>
    <t>LIKAS</t>
  </si>
  <si>
    <t>API-API</t>
  </si>
  <si>
    <t>LUYANG</t>
  </si>
  <si>
    <t>PETAGAS</t>
  </si>
  <si>
    <t>TANJONG ARU</t>
  </si>
  <si>
    <t>KAPAYAN</t>
  </si>
  <si>
    <t>MOYOG</t>
  </si>
  <si>
    <t>KAWANG</t>
  </si>
  <si>
    <t>PANTAI MANIS</t>
  </si>
  <si>
    <t>BONGAWAN</t>
  </si>
  <si>
    <t>MEMBAKUT</t>
  </si>
  <si>
    <t>KLIAS</t>
  </si>
  <si>
    <t>KUALA PENYU</t>
  </si>
  <si>
    <t>LUMADAN</t>
  </si>
  <si>
    <t>SINDUMIN</t>
  </si>
  <si>
    <t>KUNDASANG</t>
  </si>
  <si>
    <t>KARANAAN</t>
  </si>
  <si>
    <t>PAGINATAN</t>
  </si>
  <si>
    <t>TAMBUNAN</t>
  </si>
  <si>
    <t>BINGKOR</t>
  </si>
  <si>
    <t>LIAWAN</t>
  </si>
  <si>
    <t>MELALAP</t>
  </si>
  <si>
    <t>KEMABONG</t>
  </si>
  <si>
    <t>SOOK</t>
  </si>
  <si>
    <t>NABAWAN</t>
  </si>
  <si>
    <t>SUGUT</t>
  </si>
  <si>
    <t>LABUK</t>
  </si>
  <si>
    <t>GUM-GUM</t>
  </si>
  <si>
    <t>SUNGAI SIBUGA</t>
  </si>
  <si>
    <t>SEKONG</t>
  </si>
  <si>
    <t>KARAMUNTING</t>
  </si>
  <si>
    <t>ELOPURA</t>
  </si>
  <si>
    <t>TANJONG PAPAT</t>
  </si>
  <si>
    <t>KUAMUT</t>
  </si>
  <si>
    <t>SUKAU</t>
  </si>
  <si>
    <t>TUNGKU</t>
  </si>
  <si>
    <t>LAHAD DATU</t>
  </si>
  <si>
    <t>KUNAK</t>
  </si>
  <si>
    <t>SULABAYAN</t>
  </si>
  <si>
    <t>SENALLANG</t>
  </si>
  <si>
    <t>BUGAYA</t>
  </si>
  <si>
    <t>BALUNG</t>
  </si>
  <si>
    <t>APAS</t>
  </si>
  <si>
    <t>SRI TANJONG</t>
  </si>
  <si>
    <t>MEROTAI</t>
  </si>
  <si>
    <t>TANJONG BATU</t>
  </si>
  <si>
    <t>SEBATIK</t>
  </si>
  <si>
    <t>BN - PBS</t>
  </si>
  <si>
    <t>BN - UMNO</t>
  </si>
  <si>
    <t>LDP</t>
  </si>
  <si>
    <t>TEO CHEE KANG</t>
  </si>
  <si>
    <t>CHONG CHEN BIN</t>
  </si>
  <si>
    <t>ALLAIDLY BINTI POYON</t>
  </si>
  <si>
    <t>FEMALE</t>
  </si>
  <si>
    <t>PAS</t>
  </si>
  <si>
    <t>ALIASGAR BIN OMOLONG</t>
  </si>
  <si>
    <t>PCS</t>
  </si>
  <si>
    <t>THOMAS TSEN</t>
  </si>
  <si>
    <t>KUDAT</t>
  </si>
  <si>
    <t>DATUK BOLKIAH BIN HJ ISMAIL</t>
  </si>
  <si>
    <t>DAUSIEH BINTI QUECK @ PARAMAN</t>
  </si>
  <si>
    <t>OTHER PARTY (4)</t>
  </si>
  <si>
    <t>OTHER PARTY (4) CANDIDATE</t>
  </si>
  <si>
    <t>OTHER PARTY (4) CANDIDATE GENDER</t>
  </si>
  <si>
    <t>OTHER PARTY (4) CANDIDATE AGE</t>
  </si>
  <si>
    <t>OTHER PARTY (4) CANDIDATE VOTE</t>
  </si>
  <si>
    <t>OTHER PARTY (4) CANDIDATE LOST DEPOSIT</t>
  </si>
  <si>
    <t>OTHER PARTY (5)</t>
  </si>
  <si>
    <t>OTHER PARTY (5) CANDIDATE</t>
  </si>
  <si>
    <t>OTHER PARTY (5) CANDIDATE GENDER</t>
  </si>
  <si>
    <t>OTHER PARTY (5) CANDIDATE AGE</t>
  </si>
  <si>
    <t>OTHER PARTY (5) CANDIDATE VOTE</t>
  </si>
  <si>
    <t>OTHER PARTY (5) CANDIDATE LOST DEPOSIT</t>
  </si>
  <si>
    <t>MAKLIN MASIAU</t>
  </si>
  <si>
    <t>BAKIR BIN MANCAING</t>
  </si>
  <si>
    <t>RAMLAH BINTI NASIR</t>
  </si>
  <si>
    <t>PKAN</t>
  </si>
  <si>
    <t>PRANSOL TIYING</t>
  </si>
  <si>
    <t>PBS</t>
  </si>
  <si>
    <t>JULITA MOJUNGKI</t>
  </si>
  <si>
    <t>PKR</t>
  </si>
  <si>
    <t>SAZALYE DONOL BIN ABDULLAH</t>
  </si>
  <si>
    <t>https://web.facebook.com/PransolN.02/photos/a.102302691630747/103919174802432/?type=3&amp;_rdc=1&amp;_rdr</t>
  </si>
  <si>
    <t>RAHIM BIN MADHAKONG</t>
  </si>
  <si>
    <t>MARUNSAI BIN DAWAI</t>
  </si>
  <si>
    <t>JORNAH MOZIHIM</t>
  </si>
  <si>
    <t>DATUK ANITA BARANTING</t>
  </si>
  <si>
    <t>BAINTIN BIN ADUN</t>
  </si>
  <si>
    <t>JOEL MASILUNG</t>
  </si>
  <si>
    <t>JOHNSON BIN ASSAN @ JOHNSON GABAN</t>
  </si>
  <si>
    <t>P.168</t>
  </si>
  <si>
    <t>KOTA MARUDU</t>
  </si>
  <si>
    <t>P.169</t>
  </si>
  <si>
    <t>KOTA BELUD</t>
  </si>
  <si>
    <t>P.170</t>
  </si>
  <si>
    <t>TUARAN</t>
  </si>
  <si>
    <t>P.171</t>
  </si>
  <si>
    <t>SEPANGGAR</t>
  </si>
  <si>
    <t>P.172</t>
  </si>
  <si>
    <t>KOTA KINABALU</t>
  </si>
  <si>
    <t>P.173</t>
  </si>
  <si>
    <t>PUTATAN</t>
  </si>
  <si>
    <t>P.174</t>
  </si>
  <si>
    <t>PENAMPANG</t>
  </si>
  <si>
    <t>MUSBAH HAJI JAMLI</t>
  </si>
  <si>
    <t>MUSTAPHA SAKMUD</t>
  </si>
  <si>
    <t>https://pru.sinarharian.com.my/calon/3471/mustapha-mohd-yunus-sakmud</t>
  </si>
  <si>
    <t>MUSTAQIM BIN ALING</t>
  </si>
  <si>
    <t>SUWAH BULLEH</t>
  </si>
  <si>
    <t>BN - UPKO</t>
  </si>
  <si>
    <t>UPKO</t>
  </si>
  <si>
    <t>EWON BENEDICK</t>
  </si>
  <si>
    <t>LUKIA BINTI INDAN</t>
  </si>
  <si>
    <t>SATAIL BIN MANJUNGKAT</t>
  </si>
  <si>
    <t>RUBBIN GURIBAH</t>
  </si>
  <si>
    <t>MAIL BIN BALINU</t>
  </si>
  <si>
    <t>DATUK JAPLIN BIN AKIM</t>
  </si>
  <si>
    <t>ABDUL BAHKRIN BIN MOHD YUSOF</t>
  </si>
  <si>
    <t>AMSOR BIN TUAH</t>
  </si>
  <si>
    <t>INDEPENDENT - TRACTOR</t>
  </si>
  <si>
    <t>ADZMIN BIN AWANG</t>
  </si>
  <si>
    <t>https://www.freemalaysiatoday.com/category/nation/2018/04/22/pas-to-contest-in-26-sabah-seats-in-ge14/</t>
  </si>
  <si>
    <t>P.175</t>
  </si>
  <si>
    <t>PAPAR</t>
  </si>
  <si>
    <t>P.176</t>
  </si>
  <si>
    <t>KIMANIS</t>
  </si>
  <si>
    <t>P.177</t>
  </si>
  <si>
    <t>BEAUFORT</t>
  </si>
  <si>
    <t>P.178</t>
  </si>
  <si>
    <t>SIPITANG</t>
  </si>
  <si>
    <t>P.189</t>
  </si>
  <si>
    <t>P.179</t>
  </si>
  <si>
    <t>RANAU</t>
  </si>
  <si>
    <t>P.180</t>
  </si>
  <si>
    <t>KENINGAU</t>
  </si>
  <si>
    <t>P.181</t>
  </si>
  <si>
    <t>TENOM</t>
  </si>
  <si>
    <t>P.182</t>
  </si>
  <si>
    <t>PENSIANGAN</t>
  </si>
  <si>
    <t>P.183</t>
  </si>
  <si>
    <t>BELURAN</t>
  </si>
  <si>
    <t>P.184</t>
  </si>
  <si>
    <t>LIBARAN</t>
  </si>
  <si>
    <t>P.185</t>
  </si>
  <si>
    <t>BATU SAPI</t>
  </si>
  <si>
    <t>P.186</t>
  </si>
  <si>
    <t>SANDAKAN</t>
  </si>
  <si>
    <t>P.187</t>
  </si>
  <si>
    <t>KINABATANGAN</t>
  </si>
  <si>
    <t>P.188</t>
  </si>
  <si>
    <t>SILAM</t>
  </si>
  <si>
    <t>SEMPORNA</t>
  </si>
  <si>
    <t>P.190</t>
  </si>
  <si>
    <t>TAWAU</t>
  </si>
  <si>
    <t>P.191</t>
  </si>
  <si>
    <t>KALABAKAN</t>
  </si>
  <si>
    <t>DATUK JAHID JAHIM</t>
  </si>
  <si>
    <t>https://pru.sinarharian.com.my/calon/1937/jahid-noordin-jahim</t>
  </si>
  <si>
    <t>DAUSIL BIN KUNDAYONG</t>
  </si>
  <si>
    <t>JASMIN BIN DULIN</t>
  </si>
  <si>
    <t>MOJILIP BIN BUMBURING @ WILFRED</t>
  </si>
  <si>
    <t>https://www.undisabah.com/ahli-politik/datuk-seri-panglima-wilfred-bumburing</t>
  </si>
  <si>
    <t>HAJI HAJIJI BIN HAJI NOOR</t>
  </si>
  <si>
    <t>ABDULLAH SANI BIN DAUD</t>
  </si>
  <si>
    <t>ARIFIN BIN HARITH</t>
  </si>
  <si>
    <t>JONISTON BIN LUMAI @ BANGKUAI</t>
  </si>
  <si>
    <t>https://pru.sinarharian.com.my/calon/1961/joniston-lumai-bangkuai</t>
  </si>
  <si>
    <t>JO-ANNA SUE HENLEY RAMPAS</t>
  </si>
  <si>
    <t>https://www.utusan.com.my/nasional/2022/11/jo-anna-mahu-bersihkan-tuaran/</t>
  </si>
  <si>
    <t>TERENCE SINTI</t>
  </si>
  <si>
    <t>GAIBIN RANSOI</t>
  </si>
  <si>
    <t>JAINAB BINTI AHMAD</t>
  </si>
  <si>
    <t>ASPAR AKBAR</t>
  </si>
  <si>
    <t>AZHAR MATUSSIN</t>
  </si>
  <si>
    <t>SAPP</t>
  </si>
  <si>
    <t>AHSIM BIN JAMAT</t>
  </si>
  <si>
    <t>PH - PKR</t>
  </si>
  <si>
    <t>JOHNNY GOH</t>
  </si>
  <si>
    <t>KENNY CHUA</t>
  </si>
  <si>
    <t>JOHN STEPHENS DIONYSIUS</t>
  </si>
  <si>
    <t>JAKARIAH BIN JANIT</t>
  </si>
  <si>
    <t>TERENCE TSEN KIM FATT</t>
  </si>
  <si>
    <t>SITUL BIN MINTOW</t>
  </si>
  <si>
    <t>INDEPENDENT - KEY</t>
  </si>
  <si>
    <t>PH - DAP</t>
  </si>
  <si>
    <t>CHIN SHU YING</t>
  </si>
  <si>
    <t>DAP</t>
  </si>
  <si>
    <t>TAN LEE FATT</t>
  </si>
  <si>
    <t>RICHARD YONG WE KONG</t>
  </si>
  <si>
    <t>YEE MOH CHAI</t>
  </si>
  <si>
    <t>CHRISTINA LIEW</t>
  </si>
  <si>
    <t>LIM KAT CHUNG</t>
  </si>
  <si>
    <t>LAND LIP FONG</t>
  </si>
  <si>
    <t>DR. CHAN CHEE CHING</t>
  </si>
  <si>
    <t>INDEPENDENT - PEN</t>
  </si>
  <si>
    <t>MCA</t>
  </si>
  <si>
    <t>DR. PAMELA YONG</t>
  </si>
  <si>
    <t>https://pru.sinarharian.com.my/calon/6295/pamela-yong</t>
  </si>
  <si>
    <t>PHOONG JIN ZHE</t>
  </si>
  <si>
    <t>GEE TIEN SIONG</t>
  </si>
  <si>
    <t>IR. EDWARD YONG OUI FAG</t>
  </si>
  <si>
    <t>HAMID ISMAIL</t>
  </si>
  <si>
    <t>WONG HONG JUN</t>
  </si>
  <si>
    <t>NORAIZA BINTI MOHAMMAD NOOR</t>
  </si>
  <si>
    <t>ROGER CHONG WEI LEUNG</t>
  </si>
  <si>
    <t>YAHYA BIN HUSSIN</t>
  </si>
  <si>
    <t>UDA BIN SULAI</t>
  </si>
  <si>
    <t>ESTER OTION MATANUL</t>
  </si>
  <si>
    <t>FRANCIS GOH FAH SHUN</t>
  </si>
  <si>
    <t>JANNIE LASIMBANG</t>
  </si>
  <si>
    <t>CHONG PIT FAH</t>
  </si>
  <si>
    <t>DATUK DONALD PETER MOJUNTIN</t>
  </si>
  <si>
    <t>JENIFER LASIMBANG</t>
  </si>
  <si>
    <t>DANIM @ ALOYSIUS SIAP</t>
  </si>
  <si>
    <t>BANDASAN @ DIONSIUS DENNISJ TUNDING</t>
  </si>
  <si>
    <t>DATUK GULAMHAIDAR @ YUSOF BIN KHAN BAHADAR</t>
  </si>
  <si>
    <t>SALLEH HJ EDDRIS</t>
  </si>
  <si>
    <t>MATLIN BIN JILON</t>
  </si>
  <si>
    <t>WAHID BIN ISMAIL</t>
  </si>
  <si>
    <t>HAJI ABDUL RAHIM BIN ISMAIL</t>
  </si>
  <si>
    <t>AIDI MOKTAR</t>
  </si>
  <si>
    <t>JAMES @ EBI GHANI</t>
  </si>
  <si>
    <t>JAWASING BIN MIANUS @ HERMAN J MIANUS</t>
  </si>
  <si>
    <t>https://pru.sinarharian.com.my/calon/2857/hamid-ismail</t>
  </si>
  <si>
    <t>https://www.astroawani.com/berita-politik/uda-sulai-hero-petagas-175537</t>
  </si>
  <si>
    <t>https://www.bernama.com/v2/bm/infografik/index.php?v=2660</t>
  </si>
  <si>
    <t>https://pru.sinarharian.com.my/calon/6308/jannie-lasimbang</t>
  </si>
  <si>
    <t>DATUK MOHAMAD BIN ALAMIN</t>
  </si>
  <si>
    <t>DAUD BIN YUSOF</t>
  </si>
  <si>
    <t>JAAFAR BIN ISMAIL</t>
  </si>
  <si>
    <t>https://pru.sinarharian.com.my/calon/1246/mohamad-alamin</t>
  </si>
  <si>
    <t>https://pru.sinarharian.com.my/calon/6360/daud-yusof</t>
  </si>
  <si>
    <t>http://jaafarismail.blogspot.com/2013/04/profile-calon-p176-kimanis-jaafar-ismail.html</t>
  </si>
  <si>
    <t>MOHD ARIFIN BIN MOHD ARIF</t>
  </si>
  <si>
    <t>ABD SANI BIN MARIP @ MARIF</t>
  </si>
  <si>
    <t>ALI OMAR BIN MOHD IDRIS</t>
  </si>
  <si>
    <t>ROSJELEN BINTI SALIMAT</t>
  </si>
  <si>
    <t>HAJI YAHYA BIN AHMAD</t>
  </si>
  <si>
    <t>BN - PBRS</t>
  </si>
  <si>
    <t>ISNIN BIN HJ ALIASNIH</t>
  </si>
  <si>
    <t>JOHAIR BINTI MAT LANI</t>
  </si>
  <si>
    <t>LAJIM BIN UKIN (DATUK SERI PANGLIMA)</t>
  </si>
  <si>
    <t>https://github.com/TindakMalaysia/GE15-Dataset/blob/main/MALAYSIA_GE15_PARLIAMENT_ELECTIONS_v25122022.csv</t>
  </si>
  <si>
    <t>https://www.hmetro.com.my/utama/2021/08/748235/lajim-ukin-meninggal-dunia-akibat-covid-19</t>
  </si>
  <si>
    <t>DATUK LIMUS BIN JURY</t>
  </si>
  <si>
    <t>https://github.com/TindakMalaysia/HISTORICAL-ELECTION-RESULTS/blob/main/2020-SABAH-STATE-ELECTIONS/SABAH_2020_ELECTION_RESULTS.csv</t>
  </si>
  <si>
    <t>DIKIN BIN MUSAH</t>
  </si>
  <si>
    <t>https://web.facebook.com/PKRSabah/photos/a.199962100486914/382389422244180/?type=3&amp;locale=ms_MY&amp;_rdc=1&amp;_rdr</t>
  </si>
  <si>
    <t>JONAS BIN SUNGIN @ SUNGGIM</t>
  </si>
  <si>
    <t>NIKOL TIUNSU @ HERMAN TIONGSOH</t>
  </si>
  <si>
    <t>MATBALI MUSAH</t>
  </si>
  <si>
    <t>MD SAMLIH BIN JUAISIN</t>
  </si>
  <si>
    <t>ASMAT BIN JAPAR</t>
  </si>
  <si>
    <t>DATUK HAJI SAPAWI BIN AMAT WASALI @ AHMAD</t>
  </si>
  <si>
    <t>DATUK DR YUSOF</t>
  </si>
  <si>
    <t>PATRICK SADOM</t>
  </si>
  <si>
    <t>DR. JOACHIM GUNSALAM</t>
  </si>
  <si>
    <t>SIRIMAN @ MOHD FAZID BIN BASIR</t>
  </si>
  <si>
    <t>JINUS BIN SODIONG</t>
  </si>
  <si>
    <t>JAPIRIL SUHAIMIN</t>
  </si>
  <si>
    <t>DATUK HENRYNUS AMIN</t>
  </si>
  <si>
    <t>DATUK MASIDI MANJUN</t>
  </si>
  <si>
    <t>PBRS</t>
  </si>
  <si>
    <t>https://pru.sinarharian.com.my/calon/1251/masidi-manjun-masdi</t>
  </si>
  <si>
    <t>PEHING @ CHONG PECK</t>
  </si>
  <si>
    <t>AMAN @ ADZMAN BIN MANAF</t>
  </si>
  <si>
    <t>JUHAILI BIN SIDEK</t>
  </si>
  <si>
    <t>DATUK ABIDIN BIN MADINGKIR</t>
  </si>
  <si>
    <t>JULIAN @ PAUL BIN SIDIN</t>
  </si>
  <si>
    <t>MAT JAILI SAMAT</t>
  </si>
  <si>
    <t>FEDDRIN TULIANG</t>
  </si>
  <si>
    <t>SATIOL BIN INDONG</t>
  </si>
  <si>
    <t>JOSEPH PAIRIN KITINGAN</t>
  </si>
  <si>
    <t>https://pru.sinarharian.com.my/calon/1931/joseph-pairin-kitingan</t>
  </si>
  <si>
    <t>JUSTIN BIN ALIP</t>
  </si>
  <si>
    <t>DATUK DR. JEFFREY KITINGAN</t>
  </si>
  <si>
    <t>https://pru.sinarharian.com.my/calon/4198/jeffrey-g-kitingan</t>
  </si>
  <si>
    <t>NESTOR BIN JOANNES</t>
  </si>
  <si>
    <t>PETER JINO ALLION</t>
  </si>
  <si>
    <t>PETER SAILI</t>
  </si>
  <si>
    <t>https://pru.sinarharian.com.my/calon/6200/odom-peter-dhoms-saili-soili</t>
  </si>
  <si>
    <t>ULING @ THOMAS ANGGAN</t>
  </si>
  <si>
    <t>ROBERT TAWIK</t>
  </si>
  <si>
    <t>DR. AISAT ELLIK BIN IGAU @ OSWALD IGGAU</t>
  </si>
  <si>
    <t>INDEPENDENT - BOOK</t>
  </si>
  <si>
    <t>DATUK JUSTIN GUKA</t>
  </si>
  <si>
    <t>SAIRIN KARNO</t>
  </si>
  <si>
    <t>RASININ BIN KOUTIS @ KAUTIS</t>
  </si>
  <si>
    <t>KONG FUI SENG</t>
  </si>
  <si>
    <t>HUSSEIN @ JAIMIS BIN KASSIM @ MADATIN</t>
  </si>
  <si>
    <t>RADIN MALLEH</t>
  </si>
  <si>
    <t>PETER ANTHONY</t>
  </si>
  <si>
    <t>https://pru.sinarharian.com.my/calon/6236/peter-anthony</t>
  </si>
  <si>
    <t>GEORGE REJOS</t>
  </si>
  <si>
    <t>JIMMY JAWATAH</t>
  </si>
  <si>
    <t>CHINLY BIN MONIU @ MAH TSEN LI</t>
  </si>
  <si>
    <t>JAMAWI BIN JA'AFAR</t>
  </si>
  <si>
    <t>HARIS BIN BOLOS</t>
  </si>
  <si>
    <t>YAHIA @ YAHYA BIN RAIMAH</t>
  </si>
  <si>
    <t>TAY JIN KIONG @ ALFRED</t>
  </si>
  <si>
    <t>ELLRON BIN ANGIN</t>
  </si>
  <si>
    <t>https://pru.sinarharian.com.my/calon/1981/ellron-alfred-angin</t>
  </si>
  <si>
    <t>MARTIN TOMY @ TOMMY</t>
  </si>
  <si>
    <t>BARITUS GUNGKIT @ EVARISTUS</t>
  </si>
  <si>
    <t>PETER BEATY</t>
  </si>
  <si>
    <t>DATUK BOBBEY SUAN</t>
  </si>
  <si>
    <t>AHUAR BIN RASAM</t>
  </si>
  <si>
    <t>https://www.sabah.gov.my/gazette/docs/002580.pdf</t>
  </si>
  <si>
    <t>APANDY @ LUKAN BIN ANGINDI</t>
  </si>
  <si>
    <t>ANGIN @ NASRUDDIN BIN LAMBAHAN</t>
  </si>
  <si>
    <t>DATUK JAMES BIN RATIB</t>
  </si>
  <si>
    <t>ASPAH BIN ABDULLAH SANI</t>
  </si>
  <si>
    <t>https://sabah.gov.my/gazette/docs/001550.pdf</t>
  </si>
  <si>
    <t>ARSHAD BIN ABDUL MUALAF</t>
  </si>
  <si>
    <t>AG OSMAN BIN ASIBIH</t>
  </si>
  <si>
    <t>ABDUL RAHMAN BIN DATUK HJ KONGKAWANG</t>
  </si>
  <si>
    <t>RAMSAH BIN TASIM @ RAMSAH BIN TASHIM</t>
  </si>
  <si>
    <t>ALBERT T ENTI</t>
  </si>
  <si>
    <t>RAINUS AWANG</t>
  </si>
  <si>
    <t>JAMES BIN MIKI</t>
  </si>
  <si>
    <t>DATUK JUSLIE HAJI AJIROL</t>
  </si>
  <si>
    <t>https://pru.sinarharian.com.my/calon/98/undefined</t>
  </si>
  <si>
    <t>ARUNARNSIN BIN TAIB</t>
  </si>
  <si>
    <t>https://pru.sinarharian.com.my/calon/5870/arunarnsin-taib</t>
  </si>
  <si>
    <t>JAMALUDIN BIN LAMBA</t>
  </si>
  <si>
    <t>DAHIL BIN MASDIK</t>
  </si>
  <si>
    <t>JOILIN @ CHRISTINE BINTI BUGUNG</t>
  </si>
  <si>
    <t>MUSA HAJI AMAN</t>
  </si>
  <si>
    <t>https://pru.sinarharian.com.my/calon/1256/musa-aman</t>
  </si>
  <si>
    <t>ASMARA BIN ABDUL RAHMAN</t>
  </si>
  <si>
    <t>OSMAN BIN ENTING</t>
  </si>
  <si>
    <t>SAMSUDIN YAHYA</t>
  </si>
  <si>
    <t>https://www.astroawani.com/berita-malaysia/bekas-adun-sekong-meninggal-dunia-387004</t>
  </si>
  <si>
    <t>ARIFIN BIN ASGALI</t>
  </si>
  <si>
    <t>ALIAS RAHMAD BIN BENJAMIN</t>
  </si>
  <si>
    <t>ABDUL RASHID BIN ABDUL RAHMAN</t>
  </si>
  <si>
    <t>INDEPENDENT - AEROPLANE</t>
  </si>
  <si>
    <t>DATU MOHD FASIAL BIN DATU BACHTIYAL</t>
  </si>
  <si>
    <t>SAHAR ABDUL MAJID</t>
  </si>
  <si>
    <t>https://pru.sinarharian.com.my/calon/5889/sahar-abdul-majid</t>
  </si>
  <si>
    <t>LIM KAI MIN</t>
  </si>
  <si>
    <t>HIEW VUN ZIN</t>
  </si>
  <si>
    <t>NORSAH BONGSU</t>
  </si>
  <si>
    <t>BESARUN BIN KECHA</t>
  </si>
  <si>
    <t>CHAN TZUN HEI</t>
  </si>
  <si>
    <t>GERAKAN</t>
  </si>
  <si>
    <t>https://pru.sinarharian.com.my/calon/6156/chan-tzun-hei</t>
  </si>
  <si>
    <t>CALVIN CHONG KET KIUN</t>
  </si>
  <si>
    <t>https://web.archive.org/web/20200812003100/https://calon.ubah.my/?page=candidate_profile&amp;state=sabah&amp;code=N45</t>
  </si>
  <si>
    <t>RAYMOND TAN SHU KIAH</t>
  </si>
  <si>
    <t>http://easycomeseasygoes.blogspot.com/2009/05/biggest-break-for-gerakan-in-east.html</t>
  </si>
  <si>
    <t>POON MING FUNG @ FRANKIE</t>
  </si>
  <si>
    <t>JUFAZLI SHI AHMAD</t>
  </si>
  <si>
    <t>https://www.hmetro.com.my/mutakhir/2022/07/859392/bekas-calon-pru14-didakwa-buat-hantar-video-jelik-pm-dan-umno</t>
  </si>
  <si>
    <t>DATUK MASIUNG BANAH</t>
  </si>
  <si>
    <t>JUMAIDIN LAKALLA</t>
  </si>
  <si>
    <t>NORFAIZAH CHUA</t>
  </si>
  <si>
    <t>JAMES AIK</t>
  </si>
  <si>
    <t>EDWARD PODOK</t>
  </si>
  <si>
    <t>DATUK SADDI HAJI ABDUL RAHMAN</t>
  </si>
  <si>
    <t>MOHD ISMAIL BIN AYOB</t>
  </si>
  <si>
    <t>ABDULGANI BIN KOSUI</t>
  </si>
  <si>
    <t>MUARIFFIDIN BIN ABDUL MALEK</t>
  </si>
  <si>
    <t>MIZMA BINTI APPEHDULLAH</t>
  </si>
  <si>
    <t>ASSAFAL P. ALIAN</t>
  </si>
  <si>
    <t>https://pru.sinarharian.com.my/calon/6002/assafal-samsul-kamal-p-alian</t>
  </si>
  <si>
    <t>ABD RAHMAN BIN TAGGOH</t>
  </si>
  <si>
    <t>BULANGAN PANASI</t>
  </si>
  <si>
    <t>DATO' HJ MOHAMMAD YUSOF HJ APDAL</t>
  </si>
  <si>
    <t>https://web.facebook.com/story.php?story_fbid=511051972292238&amp;substory_index=0&amp;id=509648925765876&amp;_rdc=1&amp;_rdr</t>
  </si>
  <si>
    <t>DUMI BIN PG. MASDAL</t>
  </si>
  <si>
    <t>WONG YU CHIN</t>
  </si>
  <si>
    <t>NILWAN BIN KABANG</t>
  </si>
  <si>
    <t>https://www.astroawani.com/berita-malaysia/datuk-nilwan-kabang-veteran-politik-sabah-meninggal-dunia-320547</t>
  </si>
  <si>
    <t>KASMAN BIN KARATE</t>
  </si>
  <si>
    <t>https://m.facebook.com/PASKunak/photos/kenali-calon-n51-kunak-kasman-bin-karateundilahpasmaramenujucitasejahterabersama/2512199872338519/?locale=zh_CN</t>
  </si>
  <si>
    <t>NORAZLINAH BINTI ARIF</t>
  </si>
  <si>
    <t>SAHING BIN TAKING</t>
  </si>
  <si>
    <t>DATUK HAJI HARMAN BIN MOHAMAD</t>
  </si>
  <si>
    <t>ABDUL NASIR BIN AB RAUP</t>
  </si>
  <si>
    <t>https://pru.sinarharian.com.my/calon/5846/abdul-nasir-ab-raup</t>
  </si>
  <si>
    <t>JAUJAN BIN SAMBAKONG</t>
  </si>
  <si>
    <t>UTUNG BIN TANJONG BARU</t>
  </si>
  <si>
    <t>DATO SRI NASIR BIN TUN SAKARAN</t>
  </si>
  <si>
    <t>MOHD. SHAFIE APDAL</t>
  </si>
  <si>
    <t>RAZAK SAKARAN DANDAI</t>
  </si>
  <si>
    <t>MAHAMOD BIN SARAHIL</t>
  </si>
  <si>
    <t>MANIS BUKA BINTI MOHD DARAH</t>
  </si>
  <si>
    <t>https://pru.sinarharian.com.my/calon/101/mohd-shafie-apdal</t>
  </si>
  <si>
    <t>https://pru.sinarharian.com.my/calon/6060/manis-muka-mohd-darah</t>
  </si>
  <si>
    <t>SAID TIBLAN</t>
  </si>
  <si>
    <t>KULLI BIN MARALAM</t>
  </si>
  <si>
    <t>ABD. MUKSIN BIN MOHAMMAD HASSAN</t>
  </si>
  <si>
    <t>DATUK OSMAN BIN JAMAL</t>
  </si>
  <si>
    <t>AMBOASE BIN RAMANO</t>
  </si>
  <si>
    <t>ANDI RUS DIANA BT ANDI PALADJARENG</t>
  </si>
  <si>
    <t>USNO</t>
  </si>
  <si>
    <t>HAJI ALIPA JACKERY</t>
  </si>
  <si>
    <t>RAZALI BIN HAMZAH</t>
  </si>
  <si>
    <t>NIZAM BIN DATUK ABU BAKAR TITINGAN</t>
  </si>
  <si>
    <t>DAUD BIN JALALUDDIN</t>
  </si>
  <si>
    <t>ABDUL SALIP BIN EJAL</t>
  </si>
  <si>
    <t>ALIZAMAN BIN JIJURAHMAN</t>
  </si>
  <si>
    <t>LO SU FUI</t>
  </si>
  <si>
    <t>WONG SZE PHIN @ JIMMY</t>
  </si>
  <si>
    <t>PANG THOU CHUNG</t>
  </si>
  <si>
    <t>LEONG YUN FUI</t>
  </si>
  <si>
    <t>LIM TING KHAI</t>
  </si>
  <si>
    <t>PAN</t>
  </si>
  <si>
    <t>ARBAANI BIN AKUM</t>
  </si>
  <si>
    <t>HJ AHMAD DULLAH</t>
  </si>
  <si>
    <t>SARIFUDDIN BIN HATTA</t>
  </si>
  <si>
    <t>https://pru.sinarharian.com.my/calon/6160/sarifuddin-hata</t>
  </si>
  <si>
    <t>MOHD NASIR BIN SUMADI</t>
  </si>
  <si>
    <t>SHARATA MASYAROH BINTI JOHN RIDWAN LINCOLN</t>
  </si>
  <si>
    <t>AZIZUL BIN TANDEK</t>
  </si>
  <si>
    <t>DATUK HAJAH HAMISA BINTI SAMAT</t>
  </si>
  <si>
    <t>USMAN MADEAMING</t>
  </si>
  <si>
    <t>ISMAIL SENANG</t>
  </si>
  <si>
    <t>ARDI BIN ARSAH @ SAMSI</t>
  </si>
  <si>
    <t>DATUK HJ. ABD MUIS HJ. PICHO</t>
  </si>
  <si>
    <t>USTAZ ROSMAN RAMLI</t>
  </si>
  <si>
    <t>HASSAN A GANI PG AMIR</t>
  </si>
  <si>
    <t>YUSRI HJ YUNUS</t>
  </si>
  <si>
    <t>STAR - SABAH</t>
  </si>
  <si>
    <t>STAR - SARAWAK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</si>
</sst>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1"/>
  <sheetViews>
    <sheetView workbookViewId="0">
      <pane ySplit="1" topLeftCell="A2" activePane="bottomLeft" state="frozen"/>
      <selection pane="bottomLeft" activeCell="H16" sqref="H16"/>
    </sheetView>
  </sheetViews>
  <sheetFormatPr defaultRowHeight="15" x14ac:dyDescent="0.25"/>
  <cols>
    <col min="1" max="1" width="14.7109375" bestFit="1" customWidth="1"/>
    <col min="2" max="2" width="8.28515625" bestFit="1" customWidth="1"/>
    <col min="3" max="3" width="22.28515625" bestFit="1" customWidth="1"/>
    <col min="4" max="4" width="22.7109375" bestFit="1" customWidth="1"/>
    <col min="5" max="5" width="26.5703125" bestFit="1" customWidth="1"/>
    <col min="6" max="6" width="27" bestFit="1" customWidth="1"/>
    <col min="7" max="7" width="17.140625" bestFit="1" customWidth="1"/>
    <col min="8" max="8" width="19.140625" bestFit="1" customWidth="1"/>
    <col min="9" max="9" width="20.42578125" bestFit="1" customWidth="1"/>
    <col min="10" max="10" width="14.5703125" bestFit="1" customWidth="1"/>
    <col min="11" max="11" width="22" bestFit="1" customWidth="1"/>
    <col min="12" max="12" width="26.5703125" bestFit="1" customWidth="1"/>
    <col min="13" max="13" width="22.7109375" bestFit="1" customWidth="1"/>
    <col min="14" max="14" width="20" bestFit="1" customWidth="1"/>
    <col min="15" max="15" width="9.5703125" bestFit="1" customWidth="1"/>
    <col min="16" max="16" width="48.7109375" bestFit="1" customWidth="1"/>
    <col min="17" max="17" width="23.140625" bestFit="1" customWidth="1"/>
    <col min="18" max="18" width="19.7109375" bestFit="1" customWidth="1"/>
    <col min="19" max="19" width="20.7109375" bestFit="1" customWidth="1"/>
    <col min="20" max="20" width="28.28515625" bestFit="1" customWidth="1"/>
    <col min="21" max="21" width="5.5703125" bestFit="1" customWidth="1"/>
    <col min="22" max="22" width="29.140625" bestFit="1" customWidth="1"/>
    <col min="23" max="23" width="23" bestFit="1" customWidth="1"/>
    <col min="24" max="24" width="19.5703125" bestFit="1" customWidth="1"/>
    <col min="25" max="25" width="20.5703125" bestFit="1" customWidth="1"/>
    <col min="26" max="26" width="28.140625" bestFit="1" customWidth="1"/>
    <col min="27" max="27" width="5.5703125" bestFit="1" customWidth="1"/>
    <col min="28" max="28" width="33" bestFit="1" customWidth="1"/>
    <col min="29" max="29" width="23" bestFit="1" customWidth="1"/>
    <col min="30" max="30" width="19.5703125" bestFit="1" customWidth="1"/>
    <col min="31" max="31" width="20.5703125" bestFit="1" customWidth="1"/>
    <col min="32" max="32" width="28.140625" bestFit="1" customWidth="1"/>
    <col min="33" max="33" width="11.28515625" bestFit="1" customWidth="1"/>
    <col min="34" max="34" width="40.5703125" bestFit="1" customWidth="1"/>
    <col min="35" max="35" width="29" bestFit="1" customWidth="1"/>
    <col min="36" max="36" width="25.42578125" bestFit="1" customWidth="1"/>
    <col min="37" max="37" width="26.42578125" bestFit="1" customWidth="1"/>
    <col min="38" max="38" width="34" bestFit="1" customWidth="1"/>
    <col min="39" max="39" width="17.28515625" bestFit="1" customWidth="1"/>
    <col min="40" max="40" width="27.5703125" bestFit="1" customWidth="1"/>
    <col min="41" max="41" width="35" bestFit="1" customWidth="1"/>
    <col min="42" max="42" width="31.42578125" bestFit="1" customWidth="1"/>
    <col min="43" max="43" width="32.5703125" bestFit="1" customWidth="1"/>
    <col min="44" max="44" width="40" bestFit="1" customWidth="1"/>
    <col min="45" max="45" width="17.28515625" bestFit="1" customWidth="1"/>
    <col min="46" max="46" width="47.7109375" bestFit="1" customWidth="1"/>
    <col min="47" max="47" width="35" bestFit="1" customWidth="1"/>
    <col min="48" max="48" width="31.42578125" bestFit="1" customWidth="1"/>
    <col min="49" max="49" width="32.5703125" bestFit="1" customWidth="1"/>
    <col min="50" max="50" width="40" bestFit="1" customWidth="1"/>
    <col min="51" max="51" width="17.28515625" bestFit="1" customWidth="1"/>
    <col min="52" max="52" width="32.42578125" bestFit="1" customWidth="1"/>
    <col min="53" max="53" width="35" bestFit="1" customWidth="1"/>
    <col min="54" max="54" width="31.42578125" bestFit="1" customWidth="1"/>
    <col min="55" max="55" width="32.5703125" bestFit="1" customWidth="1"/>
    <col min="56" max="56" width="40" bestFit="1" customWidth="1"/>
    <col min="57" max="57" width="17.28515625" bestFit="1" customWidth="1"/>
    <col min="58" max="58" width="33" bestFit="1" customWidth="1"/>
    <col min="59" max="59" width="35" bestFit="1" customWidth="1"/>
    <col min="60" max="60" width="31.42578125" bestFit="1" customWidth="1"/>
    <col min="61" max="61" width="32.5703125" bestFit="1" customWidth="1"/>
    <col min="62" max="62" width="40" bestFit="1" customWidth="1"/>
    <col min="63" max="63" width="17.28515625" bestFit="1" customWidth="1"/>
    <col min="64" max="64" width="42.28515625" bestFit="1" customWidth="1"/>
    <col min="65" max="65" width="35" bestFit="1" customWidth="1"/>
    <col min="66" max="66" width="31.42578125" bestFit="1" customWidth="1"/>
    <col min="67" max="67" width="32.5703125" bestFit="1" customWidth="1"/>
    <col min="68" max="68" width="40" bestFit="1" customWidth="1"/>
    <col min="69" max="69" width="26.28515625" bestFit="1" customWidth="1"/>
    <col min="70" max="70" width="38.28515625" bestFit="1" customWidth="1"/>
    <col min="71" max="71" width="34.140625" bestFit="1" customWidth="1"/>
    <col min="72" max="72" width="30.5703125" bestFit="1" customWidth="1"/>
    <col min="73" max="73" width="31.5703125" bestFit="1" customWidth="1"/>
    <col min="74" max="74" width="39.140625" bestFit="1" customWidth="1"/>
    <col min="75" max="75" width="16.42578125" bestFit="1" customWidth="1"/>
    <col min="76" max="76" width="26.7109375" bestFit="1" customWidth="1"/>
    <col min="77" max="77" width="34.140625" bestFit="1" customWidth="1"/>
    <col min="78" max="78" width="30.5703125" bestFit="1" customWidth="1"/>
    <col min="79" max="79" width="31.5703125" bestFit="1" customWidth="1"/>
    <col min="80" max="80" width="39.140625" bestFit="1" customWidth="1"/>
  </cols>
  <sheetData>
    <row r="1" spans="1:80" s="2" customFormat="1" x14ac:dyDescent="0.25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66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49</v>
      </c>
      <c r="BR1" s="1" t="s">
        <v>50</v>
      </c>
      <c r="BS1" s="1" t="s">
        <v>51</v>
      </c>
      <c r="BT1" s="1" t="s">
        <v>52</v>
      </c>
      <c r="BU1" s="1" t="s">
        <v>53</v>
      </c>
      <c r="BV1" s="1" t="s">
        <v>54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</row>
    <row r="2" spans="1:80" x14ac:dyDescent="0.25">
      <c r="A2" t="str">
        <f>CONCATENATE(C2,"_",E2)</f>
        <v>P.167_N.01</v>
      </c>
      <c r="B2" t="s">
        <v>62</v>
      </c>
      <c r="C2" t="s">
        <v>63</v>
      </c>
      <c r="D2" t="s">
        <v>214</v>
      </c>
      <c r="E2" t="s">
        <v>64</v>
      </c>
      <c r="F2" t="s">
        <v>65</v>
      </c>
      <c r="G2" t="s">
        <v>66</v>
      </c>
      <c r="H2">
        <v>11054</v>
      </c>
      <c r="I2">
        <f t="shared" ref="I2:I33" si="0">(LARGE(O2:BV2,1)-LARGE(O2:BV2,2))</f>
        <v>379</v>
      </c>
      <c r="J2" s="4">
        <f>(K2/H2)*100</f>
        <v>71.177854170436035</v>
      </c>
      <c r="K2">
        <f>SUM(L2:N2)</f>
        <v>7868</v>
      </c>
      <c r="L2">
        <v>29</v>
      </c>
      <c r="M2">
        <v>279</v>
      </c>
      <c r="N2">
        <f>S2+Y2+AE2+AK2+AQ2+AW2+BC2+BO2+BU2+BI2+CA2</f>
        <v>7560</v>
      </c>
      <c r="O2" t="s">
        <v>67</v>
      </c>
      <c r="P2" t="s">
        <v>68</v>
      </c>
      <c r="Q2" t="s">
        <v>69</v>
      </c>
      <c r="R2">
        <v>58</v>
      </c>
      <c r="S2">
        <v>3234</v>
      </c>
      <c r="AG2" t="s">
        <v>66</v>
      </c>
      <c r="AH2" t="s">
        <v>70</v>
      </c>
      <c r="AI2" t="s">
        <v>69</v>
      </c>
      <c r="AJ2">
        <v>38</v>
      </c>
      <c r="AK2">
        <v>3613</v>
      </c>
      <c r="AM2" t="s">
        <v>78</v>
      </c>
      <c r="AN2" t="s">
        <v>79</v>
      </c>
      <c r="AO2" t="s">
        <v>69</v>
      </c>
      <c r="AP2">
        <v>63</v>
      </c>
      <c r="AQ2">
        <v>105</v>
      </c>
      <c r="AR2" t="s">
        <v>77</v>
      </c>
      <c r="AS2" t="s">
        <v>80</v>
      </c>
      <c r="AT2" s="3" t="s">
        <v>82</v>
      </c>
      <c r="AU2" t="s">
        <v>69</v>
      </c>
      <c r="AW2">
        <v>198</v>
      </c>
      <c r="AX2" t="s">
        <v>77</v>
      </c>
      <c r="AY2" t="s">
        <v>83</v>
      </c>
      <c r="AZ2" t="s">
        <v>84</v>
      </c>
      <c r="BA2" t="s">
        <v>69</v>
      </c>
      <c r="BC2">
        <v>43</v>
      </c>
      <c r="BD2" t="s">
        <v>77</v>
      </c>
      <c r="BE2" s="5" t="s">
        <v>580</v>
      </c>
      <c r="BF2" t="s">
        <v>76</v>
      </c>
      <c r="BG2" t="s">
        <v>69</v>
      </c>
      <c r="BI2">
        <v>367</v>
      </c>
      <c r="BJ2" t="s">
        <v>77</v>
      </c>
    </row>
    <row r="3" spans="1:80" x14ac:dyDescent="0.25">
      <c r="A3" t="str">
        <f t="shared" ref="A3:A61" si="1">CONCATENATE(C3,"_",E3)</f>
        <v>P.167_N.02</v>
      </c>
      <c r="B3" t="s">
        <v>62</v>
      </c>
      <c r="C3" t="s">
        <v>63</v>
      </c>
      <c r="D3" t="s">
        <v>214</v>
      </c>
      <c r="E3" t="s">
        <v>85</v>
      </c>
      <c r="F3" t="s">
        <v>144</v>
      </c>
      <c r="G3" t="s">
        <v>66</v>
      </c>
      <c r="H3">
        <v>23928</v>
      </c>
      <c r="I3">
        <f t="shared" si="0"/>
        <v>2992</v>
      </c>
      <c r="J3" s="4">
        <f t="shared" ref="J3:J61" si="2">(K3/H3)*100</f>
        <v>72.057840187228351</v>
      </c>
      <c r="K3">
        <f t="shared" ref="K3:K61" si="3">SUM(L3:N3)</f>
        <v>17242</v>
      </c>
      <c r="L3">
        <v>97</v>
      </c>
      <c r="M3">
        <v>345</v>
      </c>
      <c r="N3">
        <f t="shared" ref="N3:N61" si="4">S3+Y3+AE3+AK3+AQ3+AW3+BC3+BO3+BU3+BI3+CA3</f>
        <v>16800</v>
      </c>
      <c r="O3" t="s">
        <v>205</v>
      </c>
      <c r="P3" t="s">
        <v>206</v>
      </c>
      <c r="Q3" t="s">
        <v>69</v>
      </c>
      <c r="S3">
        <v>6132</v>
      </c>
      <c r="AA3" t="s">
        <v>210</v>
      </c>
      <c r="AB3" t="s">
        <v>211</v>
      </c>
      <c r="AC3" t="s">
        <v>69</v>
      </c>
      <c r="AE3">
        <v>617</v>
      </c>
      <c r="AF3" t="s">
        <v>77</v>
      </c>
      <c r="AG3" t="s">
        <v>66</v>
      </c>
      <c r="AH3" t="s">
        <v>207</v>
      </c>
      <c r="AI3" t="s">
        <v>69</v>
      </c>
      <c r="AJ3">
        <v>40</v>
      </c>
      <c r="AK3">
        <v>9124</v>
      </c>
      <c r="AM3" t="s">
        <v>78</v>
      </c>
      <c r="AN3" t="s">
        <v>208</v>
      </c>
      <c r="AO3" t="s">
        <v>209</v>
      </c>
      <c r="AQ3">
        <v>446</v>
      </c>
      <c r="AR3" t="s">
        <v>77</v>
      </c>
      <c r="BE3" s="5"/>
      <c r="BK3" t="s">
        <v>212</v>
      </c>
      <c r="BL3" t="s">
        <v>213</v>
      </c>
      <c r="BM3" t="s">
        <v>69</v>
      </c>
      <c r="BO3">
        <v>481</v>
      </c>
      <c r="BP3" t="s">
        <v>77</v>
      </c>
    </row>
    <row r="4" spans="1:80" x14ac:dyDescent="0.25">
      <c r="A4" t="str">
        <f t="shared" si="1"/>
        <v>P.167_N.03</v>
      </c>
      <c r="B4" t="s">
        <v>62</v>
      </c>
      <c r="C4" t="s">
        <v>63</v>
      </c>
      <c r="D4" t="s">
        <v>214</v>
      </c>
      <c r="E4" t="s">
        <v>86</v>
      </c>
      <c r="F4" t="s">
        <v>145</v>
      </c>
      <c r="G4" t="s">
        <v>204</v>
      </c>
      <c r="H4">
        <v>17269</v>
      </c>
      <c r="I4">
        <f t="shared" si="0"/>
        <v>1282</v>
      </c>
      <c r="J4" s="4">
        <f t="shared" si="2"/>
        <v>75.829521107186295</v>
      </c>
      <c r="K4">
        <f t="shared" si="3"/>
        <v>13095</v>
      </c>
      <c r="L4">
        <v>52</v>
      </c>
      <c r="M4">
        <v>416</v>
      </c>
      <c r="N4">
        <f t="shared" si="4"/>
        <v>12627</v>
      </c>
      <c r="O4" t="s">
        <v>67</v>
      </c>
      <c r="P4" t="s">
        <v>215</v>
      </c>
      <c r="Q4" t="s">
        <v>69</v>
      </c>
      <c r="R4">
        <v>53</v>
      </c>
      <c r="S4">
        <v>5606</v>
      </c>
      <c r="AA4" t="s">
        <v>210</v>
      </c>
      <c r="AB4" t="s">
        <v>216</v>
      </c>
      <c r="AC4" t="s">
        <v>209</v>
      </c>
      <c r="AE4">
        <v>262</v>
      </c>
      <c r="AF4" t="s">
        <v>77</v>
      </c>
      <c r="AG4" t="s">
        <v>66</v>
      </c>
      <c r="AH4" t="s">
        <v>229</v>
      </c>
      <c r="AI4" t="s">
        <v>69</v>
      </c>
      <c r="AK4">
        <v>4324</v>
      </c>
      <c r="AS4" t="s">
        <v>80</v>
      </c>
      <c r="AT4" t="s">
        <v>230</v>
      </c>
      <c r="AU4" t="s">
        <v>69</v>
      </c>
      <c r="AW4">
        <v>1527</v>
      </c>
      <c r="AX4" t="s">
        <v>77</v>
      </c>
      <c r="AY4" t="s">
        <v>83</v>
      </c>
      <c r="AZ4" t="s">
        <v>231</v>
      </c>
      <c r="BA4" t="s">
        <v>209</v>
      </c>
      <c r="BC4">
        <v>508</v>
      </c>
      <c r="BD4" t="s">
        <v>77</v>
      </c>
      <c r="BE4" s="5"/>
      <c r="BK4" t="s">
        <v>232</v>
      </c>
      <c r="BL4" t="s">
        <v>233</v>
      </c>
      <c r="BM4" t="s">
        <v>69</v>
      </c>
      <c r="BN4">
        <v>35</v>
      </c>
      <c r="BO4">
        <v>400</v>
      </c>
      <c r="BP4" t="s">
        <v>77</v>
      </c>
    </row>
    <row r="5" spans="1:80" x14ac:dyDescent="0.25">
      <c r="A5" t="str">
        <f t="shared" si="1"/>
        <v>P.168_N.04</v>
      </c>
      <c r="B5" t="s">
        <v>62</v>
      </c>
      <c r="C5" t="s">
        <v>246</v>
      </c>
      <c r="D5" t="s">
        <v>247</v>
      </c>
      <c r="E5" t="s">
        <v>87</v>
      </c>
      <c r="F5" t="s">
        <v>146</v>
      </c>
      <c r="G5" t="s">
        <v>203</v>
      </c>
      <c r="H5">
        <v>22906</v>
      </c>
      <c r="I5">
        <f t="shared" si="0"/>
        <v>1687</v>
      </c>
      <c r="J5" s="4">
        <f t="shared" si="2"/>
        <v>75.299048284292326</v>
      </c>
      <c r="K5">
        <f t="shared" si="3"/>
        <v>17248</v>
      </c>
      <c r="L5">
        <v>72</v>
      </c>
      <c r="M5">
        <v>557</v>
      </c>
      <c r="N5">
        <f t="shared" si="4"/>
        <v>16619</v>
      </c>
      <c r="O5" t="s">
        <v>234</v>
      </c>
      <c r="P5" t="s">
        <v>235</v>
      </c>
      <c r="Q5" t="s">
        <v>209</v>
      </c>
      <c r="R5">
        <v>47</v>
      </c>
      <c r="S5">
        <v>6946</v>
      </c>
      <c r="U5" t="s">
        <v>236</v>
      </c>
      <c r="V5" t="s">
        <v>237</v>
      </c>
      <c r="W5" t="s">
        <v>69</v>
      </c>
      <c r="X5">
        <v>58</v>
      </c>
      <c r="Y5">
        <v>5259</v>
      </c>
      <c r="AY5" t="s">
        <v>83</v>
      </c>
      <c r="AZ5" t="s">
        <v>239</v>
      </c>
      <c r="BA5" t="s">
        <v>69</v>
      </c>
      <c r="BC5">
        <v>98</v>
      </c>
      <c r="BD5" t="s">
        <v>77</v>
      </c>
      <c r="BE5" s="5" t="s">
        <v>580</v>
      </c>
      <c r="BF5" t="s">
        <v>240</v>
      </c>
      <c r="BG5" t="s">
        <v>69</v>
      </c>
      <c r="BI5">
        <v>2968</v>
      </c>
      <c r="BK5" t="s">
        <v>212</v>
      </c>
      <c r="BL5" t="s">
        <v>241</v>
      </c>
      <c r="BM5" t="s">
        <v>209</v>
      </c>
      <c r="BO5">
        <v>1348</v>
      </c>
      <c r="BP5" t="s">
        <v>77</v>
      </c>
    </row>
    <row r="6" spans="1:80" x14ac:dyDescent="0.25">
      <c r="A6" t="str">
        <f t="shared" si="1"/>
        <v>P.168_N.05</v>
      </c>
      <c r="B6" t="s">
        <v>62</v>
      </c>
      <c r="C6" t="s">
        <v>246</v>
      </c>
      <c r="D6" t="s">
        <v>247</v>
      </c>
      <c r="E6" t="s">
        <v>88</v>
      </c>
      <c r="F6" t="s">
        <v>147</v>
      </c>
      <c r="G6" t="s">
        <v>203</v>
      </c>
      <c r="H6">
        <v>24101</v>
      </c>
      <c r="I6">
        <f t="shared" si="0"/>
        <v>4592</v>
      </c>
      <c r="J6" s="4">
        <f t="shared" si="2"/>
        <v>74.685697688892574</v>
      </c>
      <c r="K6">
        <f t="shared" si="3"/>
        <v>18000</v>
      </c>
      <c r="L6">
        <v>80</v>
      </c>
      <c r="M6">
        <v>584</v>
      </c>
      <c r="N6">
        <f t="shared" si="4"/>
        <v>17336</v>
      </c>
      <c r="O6" t="s">
        <v>234</v>
      </c>
      <c r="P6" t="s">
        <v>242</v>
      </c>
      <c r="Q6" t="s">
        <v>209</v>
      </c>
      <c r="R6">
        <v>64</v>
      </c>
      <c r="S6">
        <v>8877</v>
      </c>
      <c r="AG6" t="s">
        <v>66</v>
      </c>
      <c r="AH6" t="s">
        <v>243</v>
      </c>
      <c r="AI6" t="s">
        <v>69</v>
      </c>
      <c r="AK6">
        <v>4285</v>
      </c>
      <c r="BE6" s="5" t="s">
        <v>580</v>
      </c>
      <c r="BF6" t="s">
        <v>244</v>
      </c>
      <c r="BG6" t="s">
        <v>69</v>
      </c>
      <c r="BI6">
        <v>3621</v>
      </c>
      <c r="BK6" t="s">
        <v>212</v>
      </c>
      <c r="BL6" t="s">
        <v>245</v>
      </c>
      <c r="BM6" t="s">
        <v>69</v>
      </c>
      <c r="BO6">
        <v>553</v>
      </c>
      <c r="BP6" t="s">
        <v>77</v>
      </c>
    </row>
    <row r="7" spans="1:80" x14ac:dyDescent="0.25">
      <c r="A7" t="str">
        <f t="shared" si="1"/>
        <v>P.169_N.06</v>
      </c>
      <c r="B7" t="s">
        <v>62</v>
      </c>
      <c r="C7" t="s">
        <v>248</v>
      </c>
      <c r="D7" t="s">
        <v>249</v>
      </c>
      <c r="E7" t="s">
        <v>89</v>
      </c>
      <c r="F7" t="s">
        <v>148</v>
      </c>
      <c r="G7" t="s">
        <v>204</v>
      </c>
      <c r="H7">
        <v>19129</v>
      </c>
      <c r="I7">
        <f t="shared" si="0"/>
        <v>2264</v>
      </c>
      <c r="J7" s="4">
        <f t="shared" si="2"/>
        <v>82.210256678341793</v>
      </c>
      <c r="K7">
        <f t="shared" si="3"/>
        <v>15726</v>
      </c>
      <c r="L7">
        <v>99</v>
      </c>
      <c r="M7">
        <v>392</v>
      </c>
      <c r="N7">
        <f t="shared" si="4"/>
        <v>15235</v>
      </c>
      <c r="O7" t="s">
        <v>67</v>
      </c>
      <c r="P7" t="s">
        <v>260</v>
      </c>
      <c r="Q7" t="s">
        <v>69</v>
      </c>
      <c r="S7">
        <v>7742</v>
      </c>
      <c r="U7" t="s">
        <v>236</v>
      </c>
      <c r="V7" t="s">
        <v>261</v>
      </c>
      <c r="W7" t="s">
        <v>69</v>
      </c>
      <c r="X7">
        <v>49</v>
      </c>
      <c r="Y7">
        <v>5478</v>
      </c>
      <c r="AA7" t="s">
        <v>210</v>
      </c>
      <c r="AB7" t="s">
        <v>263</v>
      </c>
      <c r="AC7" t="s">
        <v>69</v>
      </c>
      <c r="AE7">
        <v>521</v>
      </c>
      <c r="AF7" t="s">
        <v>77</v>
      </c>
      <c r="BE7" s="5" t="s">
        <v>580</v>
      </c>
      <c r="BF7" t="s">
        <v>264</v>
      </c>
      <c r="BG7" t="s">
        <v>69</v>
      </c>
      <c r="BI7">
        <v>1494</v>
      </c>
      <c r="BJ7" t="s">
        <v>77</v>
      </c>
    </row>
    <row r="8" spans="1:80" x14ac:dyDescent="0.25">
      <c r="A8" t="str">
        <f t="shared" si="1"/>
        <v>P.169_N.07</v>
      </c>
      <c r="B8" t="s">
        <v>62</v>
      </c>
      <c r="C8" t="s">
        <v>248</v>
      </c>
      <c r="D8" t="s">
        <v>249</v>
      </c>
      <c r="E8" t="s">
        <v>90</v>
      </c>
      <c r="F8" t="s">
        <v>149</v>
      </c>
      <c r="G8" t="s">
        <v>265</v>
      </c>
      <c r="H8">
        <v>17982</v>
      </c>
      <c r="I8">
        <f t="shared" si="0"/>
        <v>3294</v>
      </c>
      <c r="J8" s="4">
        <f t="shared" si="2"/>
        <v>81.815148481815143</v>
      </c>
      <c r="K8">
        <f t="shared" si="3"/>
        <v>14712</v>
      </c>
      <c r="L8">
        <v>106</v>
      </c>
      <c r="M8">
        <v>251</v>
      </c>
      <c r="N8">
        <f t="shared" si="4"/>
        <v>14355</v>
      </c>
      <c r="O8" t="s">
        <v>266</v>
      </c>
      <c r="P8" t="s">
        <v>267</v>
      </c>
      <c r="Q8" t="s">
        <v>69</v>
      </c>
      <c r="R8">
        <v>35</v>
      </c>
      <c r="S8">
        <v>6861</v>
      </c>
      <c r="U8" t="s">
        <v>236</v>
      </c>
      <c r="V8" t="s">
        <v>268</v>
      </c>
      <c r="W8" t="s">
        <v>209</v>
      </c>
      <c r="Y8">
        <v>3567</v>
      </c>
      <c r="AA8" t="s">
        <v>210</v>
      </c>
      <c r="AB8" t="s">
        <v>269</v>
      </c>
      <c r="AC8" t="s">
        <v>69</v>
      </c>
      <c r="AD8">
        <v>61</v>
      </c>
      <c r="AE8">
        <v>129</v>
      </c>
      <c r="AF8" t="s">
        <v>77</v>
      </c>
      <c r="BE8" s="5" t="s">
        <v>580</v>
      </c>
      <c r="BF8" t="s">
        <v>270</v>
      </c>
      <c r="BG8" t="s">
        <v>69</v>
      </c>
      <c r="BI8">
        <v>3034</v>
      </c>
      <c r="BK8" t="s">
        <v>212</v>
      </c>
      <c r="BL8" t="s">
        <v>271</v>
      </c>
      <c r="BM8" t="s">
        <v>69</v>
      </c>
      <c r="BO8">
        <v>764</v>
      </c>
      <c r="BP8" t="s">
        <v>77</v>
      </c>
    </row>
    <row r="9" spans="1:80" x14ac:dyDescent="0.25">
      <c r="A9" t="str">
        <f t="shared" si="1"/>
        <v>P.169_N.08</v>
      </c>
      <c r="B9" t="s">
        <v>62</v>
      </c>
      <c r="C9" t="s">
        <v>248</v>
      </c>
      <c r="D9" t="s">
        <v>249</v>
      </c>
      <c r="E9" t="s">
        <v>91</v>
      </c>
      <c r="F9" t="s">
        <v>150</v>
      </c>
      <c r="G9" t="s">
        <v>204</v>
      </c>
      <c r="H9">
        <v>20808</v>
      </c>
      <c r="I9">
        <f t="shared" si="0"/>
        <v>1225</v>
      </c>
      <c r="J9" s="4">
        <f t="shared" si="2"/>
        <v>82.362552864282961</v>
      </c>
      <c r="K9">
        <f t="shared" si="3"/>
        <v>17138</v>
      </c>
      <c r="L9">
        <v>106</v>
      </c>
      <c r="M9">
        <v>356</v>
      </c>
      <c r="N9">
        <f t="shared" si="4"/>
        <v>16676</v>
      </c>
      <c r="O9" t="s">
        <v>67</v>
      </c>
      <c r="P9" t="s">
        <v>272</v>
      </c>
      <c r="Q9" t="s">
        <v>69</v>
      </c>
      <c r="S9">
        <v>8738</v>
      </c>
      <c r="AA9" t="s">
        <v>210</v>
      </c>
      <c r="AB9" t="s">
        <v>276</v>
      </c>
      <c r="AC9" t="s">
        <v>69</v>
      </c>
      <c r="AE9">
        <v>355</v>
      </c>
      <c r="AF9" t="s">
        <v>77</v>
      </c>
      <c r="AG9" t="s">
        <v>66</v>
      </c>
      <c r="AH9" t="s">
        <v>273</v>
      </c>
      <c r="AI9" t="s">
        <v>69</v>
      </c>
      <c r="AK9">
        <v>7513</v>
      </c>
      <c r="BE9" s="5"/>
      <c r="BQ9" t="s">
        <v>275</v>
      </c>
      <c r="BR9" t="s">
        <v>274</v>
      </c>
      <c r="BS9" t="s">
        <v>69</v>
      </c>
      <c r="BU9">
        <v>70</v>
      </c>
      <c r="BV9" t="s">
        <v>77</v>
      </c>
    </row>
    <row r="10" spans="1:80" x14ac:dyDescent="0.25">
      <c r="A10" t="str">
        <f t="shared" si="1"/>
        <v>P.170_N.09</v>
      </c>
      <c r="B10" t="s">
        <v>62</v>
      </c>
      <c r="C10" t="s">
        <v>250</v>
      </c>
      <c r="D10" t="s">
        <v>251</v>
      </c>
      <c r="E10" t="s">
        <v>92</v>
      </c>
      <c r="F10" t="s">
        <v>151</v>
      </c>
      <c r="G10" t="s">
        <v>203</v>
      </c>
      <c r="H10">
        <v>18836</v>
      </c>
      <c r="I10">
        <f t="shared" si="0"/>
        <v>2080</v>
      </c>
      <c r="J10" s="4">
        <f t="shared" si="2"/>
        <v>81.296453599490334</v>
      </c>
      <c r="K10">
        <f t="shared" si="3"/>
        <v>15313</v>
      </c>
      <c r="L10">
        <v>87</v>
      </c>
      <c r="M10">
        <v>228</v>
      </c>
      <c r="N10">
        <f t="shared" si="4"/>
        <v>14998</v>
      </c>
      <c r="O10" t="s">
        <v>234</v>
      </c>
      <c r="P10" t="s">
        <v>312</v>
      </c>
      <c r="Q10" t="s">
        <v>69</v>
      </c>
      <c r="R10">
        <v>59</v>
      </c>
      <c r="S10">
        <v>6818</v>
      </c>
      <c r="U10" t="s">
        <v>236</v>
      </c>
      <c r="V10" t="s">
        <v>314</v>
      </c>
      <c r="W10" t="s">
        <v>69</v>
      </c>
      <c r="Y10">
        <v>4738</v>
      </c>
      <c r="BE10" s="5" t="s">
        <v>580</v>
      </c>
      <c r="BF10" t="s">
        <v>315</v>
      </c>
      <c r="BG10" t="s">
        <v>69</v>
      </c>
      <c r="BI10">
        <v>901</v>
      </c>
      <c r="BJ10" t="s">
        <v>77</v>
      </c>
      <c r="BK10" t="s">
        <v>212</v>
      </c>
      <c r="BL10" t="s">
        <v>316</v>
      </c>
      <c r="BM10" t="s">
        <v>69</v>
      </c>
      <c r="BN10">
        <v>67</v>
      </c>
      <c r="BO10">
        <v>2541</v>
      </c>
    </row>
    <row r="11" spans="1:80" x14ac:dyDescent="0.25">
      <c r="A11" t="str">
        <f t="shared" si="1"/>
        <v>P.170_N.10</v>
      </c>
      <c r="B11" t="s">
        <v>62</v>
      </c>
      <c r="C11" t="s">
        <v>250</v>
      </c>
      <c r="D11" t="s">
        <v>251</v>
      </c>
      <c r="E11" t="s">
        <v>93</v>
      </c>
      <c r="F11" t="s">
        <v>152</v>
      </c>
      <c r="G11" t="s">
        <v>204</v>
      </c>
      <c r="H11">
        <v>22611</v>
      </c>
      <c r="I11">
        <f t="shared" si="0"/>
        <v>7774</v>
      </c>
      <c r="J11" s="4">
        <f t="shared" si="2"/>
        <v>84.27314139135818</v>
      </c>
      <c r="K11">
        <f t="shared" si="3"/>
        <v>19055</v>
      </c>
      <c r="L11">
        <v>89</v>
      </c>
      <c r="M11">
        <v>341</v>
      </c>
      <c r="N11">
        <f t="shared" si="4"/>
        <v>18625</v>
      </c>
      <c r="O11" t="s">
        <v>67</v>
      </c>
      <c r="P11" t="s">
        <v>318</v>
      </c>
      <c r="Q11" t="s">
        <v>69</v>
      </c>
      <c r="R11">
        <v>63</v>
      </c>
      <c r="S11">
        <v>12966</v>
      </c>
      <c r="AG11" t="s">
        <v>66</v>
      </c>
      <c r="AH11" t="s">
        <v>319</v>
      </c>
      <c r="AI11" t="s">
        <v>69</v>
      </c>
      <c r="AK11">
        <v>5192</v>
      </c>
      <c r="AS11" t="s">
        <v>80</v>
      </c>
      <c r="AT11" t="s">
        <v>320</v>
      </c>
      <c r="AU11" t="s">
        <v>69</v>
      </c>
      <c r="AW11">
        <v>467</v>
      </c>
      <c r="AX11" t="s">
        <v>77</v>
      </c>
      <c r="BE11" s="5"/>
    </row>
    <row r="12" spans="1:80" x14ac:dyDescent="0.25">
      <c r="A12" t="str">
        <f t="shared" si="1"/>
        <v>P.170_N.11</v>
      </c>
      <c r="B12" t="s">
        <v>62</v>
      </c>
      <c r="C12" t="s">
        <v>250</v>
      </c>
      <c r="D12" t="s">
        <v>251</v>
      </c>
      <c r="E12" t="s">
        <v>94</v>
      </c>
      <c r="F12" t="s">
        <v>153</v>
      </c>
      <c r="G12" t="s">
        <v>203</v>
      </c>
      <c r="H12">
        <v>12953</v>
      </c>
      <c r="I12">
        <f t="shared" si="0"/>
        <v>1443</v>
      </c>
      <c r="J12" s="4">
        <f t="shared" si="2"/>
        <v>80.74577317995832</v>
      </c>
      <c r="K12">
        <f t="shared" si="3"/>
        <v>10459</v>
      </c>
      <c r="L12">
        <v>55</v>
      </c>
      <c r="M12">
        <v>175</v>
      </c>
      <c r="N12">
        <f t="shared" si="4"/>
        <v>10229</v>
      </c>
      <c r="O12" t="s">
        <v>234</v>
      </c>
      <c r="P12" t="s">
        <v>321</v>
      </c>
      <c r="Q12" t="s">
        <v>69</v>
      </c>
      <c r="R12">
        <v>56</v>
      </c>
      <c r="S12">
        <v>4336</v>
      </c>
      <c r="AG12" t="s">
        <v>66</v>
      </c>
      <c r="AH12" t="s">
        <v>323</v>
      </c>
      <c r="AI12" t="s">
        <v>209</v>
      </c>
      <c r="AJ12">
        <v>28</v>
      </c>
      <c r="AK12">
        <v>2893</v>
      </c>
      <c r="BE12" s="5" t="s">
        <v>580</v>
      </c>
      <c r="BF12" t="s">
        <v>325</v>
      </c>
      <c r="BG12" t="s">
        <v>69</v>
      </c>
      <c r="BI12">
        <v>2457</v>
      </c>
      <c r="BK12" t="s">
        <v>212</v>
      </c>
      <c r="BL12" t="s">
        <v>326</v>
      </c>
      <c r="BM12" t="s">
        <v>69</v>
      </c>
      <c r="BO12">
        <v>543</v>
      </c>
      <c r="BP12" t="s">
        <v>77</v>
      </c>
    </row>
    <row r="13" spans="1:80" x14ac:dyDescent="0.25">
      <c r="A13" t="str">
        <f t="shared" si="1"/>
        <v>P.171_N.12</v>
      </c>
      <c r="B13" t="s">
        <v>62</v>
      </c>
      <c r="C13" t="s">
        <v>252</v>
      </c>
      <c r="D13" t="s">
        <v>253</v>
      </c>
      <c r="E13" t="s">
        <v>95</v>
      </c>
      <c r="F13" t="s">
        <v>154</v>
      </c>
      <c r="G13" t="s">
        <v>66</v>
      </c>
      <c r="H13">
        <v>34451</v>
      </c>
      <c r="I13">
        <f t="shared" si="0"/>
        <v>5366</v>
      </c>
      <c r="J13" s="4">
        <f t="shared" si="2"/>
        <v>77.379466488636027</v>
      </c>
      <c r="K13">
        <f t="shared" si="3"/>
        <v>26658</v>
      </c>
      <c r="L13">
        <v>143</v>
      </c>
      <c r="M13">
        <v>613</v>
      </c>
      <c r="N13">
        <f t="shared" si="4"/>
        <v>25902</v>
      </c>
      <c r="O13" t="s">
        <v>67</v>
      </c>
      <c r="P13" t="s">
        <v>327</v>
      </c>
      <c r="Q13" t="s">
        <v>209</v>
      </c>
      <c r="R13">
        <v>65</v>
      </c>
      <c r="S13">
        <v>8791</v>
      </c>
      <c r="AA13" t="s">
        <v>210</v>
      </c>
      <c r="AB13" t="s">
        <v>328</v>
      </c>
      <c r="AC13" t="s">
        <v>69</v>
      </c>
      <c r="AE13">
        <v>1696</v>
      </c>
      <c r="AF13" t="s">
        <v>77</v>
      </c>
      <c r="AG13" t="s">
        <v>66</v>
      </c>
      <c r="AH13" t="s">
        <v>329</v>
      </c>
      <c r="AI13" t="s">
        <v>69</v>
      </c>
      <c r="AJ13">
        <v>52</v>
      </c>
      <c r="AK13">
        <v>14157</v>
      </c>
      <c r="AM13" t="s">
        <v>330</v>
      </c>
      <c r="AN13" t="s">
        <v>331</v>
      </c>
      <c r="AO13" t="s">
        <v>69</v>
      </c>
      <c r="AQ13">
        <v>1258</v>
      </c>
      <c r="AR13" t="s">
        <v>77</v>
      </c>
      <c r="BE13" s="5"/>
    </row>
    <row r="14" spans="1:80" x14ac:dyDescent="0.25">
      <c r="A14" t="str">
        <f t="shared" si="1"/>
        <v>P.171_N.13</v>
      </c>
      <c r="B14" t="s">
        <v>62</v>
      </c>
      <c r="C14" t="s">
        <v>252</v>
      </c>
      <c r="D14" t="s">
        <v>253</v>
      </c>
      <c r="E14" t="s">
        <v>96</v>
      </c>
      <c r="F14" t="s">
        <v>155</v>
      </c>
      <c r="G14" t="s">
        <v>332</v>
      </c>
      <c r="H14">
        <v>27964</v>
      </c>
      <c r="I14">
        <f t="shared" si="0"/>
        <v>7783</v>
      </c>
      <c r="J14" s="4">
        <f t="shared" si="2"/>
        <v>79.959948505221007</v>
      </c>
      <c r="K14">
        <f t="shared" si="3"/>
        <v>22360</v>
      </c>
      <c r="L14">
        <v>173</v>
      </c>
      <c r="M14">
        <v>316</v>
      </c>
      <c r="N14">
        <f t="shared" si="4"/>
        <v>21871</v>
      </c>
      <c r="O14" t="s">
        <v>234</v>
      </c>
      <c r="P14" t="s">
        <v>333</v>
      </c>
      <c r="Q14" t="s">
        <v>69</v>
      </c>
      <c r="S14">
        <v>5850</v>
      </c>
      <c r="U14" t="s">
        <v>236</v>
      </c>
      <c r="V14" t="s">
        <v>334</v>
      </c>
      <c r="W14" t="s">
        <v>69</v>
      </c>
      <c r="X14">
        <v>48</v>
      </c>
      <c r="Y14">
        <v>13633</v>
      </c>
      <c r="AM14" t="s">
        <v>330</v>
      </c>
      <c r="AN14" t="s">
        <v>335</v>
      </c>
      <c r="AO14" t="s">
        <v>69</v>
      </c>
      <c r="AQ14">
        <v>1695</v>
      </c>
      <c r="AR14" t="s">
        <v>77</v>
      </c>
      <c r="AY14" t="s">
        <v>83</v>
      </c>
      <c r="AZ14" t="s">
        <v>336</v>
      </c>
      <c r="BA14" t="s">
        <v>69</v>
      </c>
      <c r="BB14">
        <v>39</v>
      </c>
      <c r="BC14">
        <v>156</v>
      </c>
      <c r="BD14" t="s">
        <v>77</v>
      </c>
      <c r="BE14" s="5"/>
      <c r="BK14" t="s">
        <v>232</v>
      </c>
      <c r="BL14" t="s">
        <v>337</v>
      </c>
      <c r="BM14" t="s">
        <v>69</v>
      </c>
      <c r="BN14">
        <v>51</v>
      </c>
      <c r="BO14">
        <v>480</v>
      </c>
      <c r="BP14" t="s">
        <v>77</v>
      </c>
      <c r="BQ14" t="s">
        <v>339</v>
      </c>
      <c r="BR14" t="s">
        <v>338</v>
      </c>
      <c r="BS14" t="s">
        <v>69</v>
      </c>
      <c r="BU14">
        <v>57</v>
      </c>
      <c r="BV14" t="s">
        <v>77</v>
      </c>
    </row>
    <row r="15" spans="1:80" x14ac:dyDescent="0.25">
      <c r="A15" t="str">
        <f t="shared" si="1"/>
        <v>P.172_N.14</v>
      </c>
      <c r="B15" t="s">
        <v>62</v>
      </c>
      <c r="C15" t="s">
        <v>254</v>
      </c>
      <c r="D15" t="s">
        <v>255</v>
      </c>
      <c r="E15" t="s">
        <v>97</v>
      </c>
      <c r="F15" t="s">
        <v>156</v>
      </c>
      <c r="G15" t="s">
        <v>340</v>
      </c>
      <c r="H15">
        <v>15126</v>
      </c>
      <c r="I15">
        <f t="shared" si="0"/>
        <v>7902</v>
      </c>
      <c r="J15" s="4">
        <f t="shared" si="2"/>
        <v>74.170302789898187</v>
      </c>
      <c r="K15">
        <f t="shared" si="3"/>
        <v>11219</v>
      </c>
      <c r="L15">
        <v>38</v>
      </c>
      <c r="M15">
        <v>84</v>
      </c>
      <c r="N15">
        <f t="shared" si="4"/>
        <v>11097</v>
      </c>
      <c r="O15" t="s">
        <v>205</v>
      </c>
      <c r="P15" t="s">
        <v>341</v>
      </c>
      <c r="Q15" t="s">
        <v>69</v>
      </c>
      <c r="S15">
        <v>1261</v>
      </c>
      <c r="T15" t="s">
        <v>77</v>
      </c>
      <c r="U15" t="s">
        <v>342</v>
      </c>
      <c r="V15" t="s">
        <v>343</v>
      </c>
      <c r="W15" t="s">
        <v>69</v>
      </c>
      <c r="X15">
        <v>42</v>
      </c>
      <c r="Y15">
        <v>9163</v>
      </c>
      <c r="AM15" t="s">
        <v>330</v>
      </c>
      <c r="AN15" t="s">
        <v>344</v>
      </c>
      <c r="AO15" t="s">
        <v>69</v>
      </c>
      <c r="AQ15">
        <v>673</v>
      </c>
      <c r="AR15" t="s">
        <v>77</v>
      </c>
      <c r="BE15" s="5"/>
    </row>
    <row r="16" spans="1:80" x14ac:dyDescent="0.25">
      <c r="A16" t="str">
        <f t="shared" si="1"/>
        <v>P.172_N.15</v>
      </c>
      <c r="B16" t="s">
        <v>62</v>
      </c>
      <c r="C16" t="s">
        <v>254</v>
      </c>
      <c r="D16" t="s">
        <v>255</v>
      </c>
      <c r="E16" t="s">
        <v>98</v>
      </c>
      <c r="F16" t="s">
        <v>157</v>
      </c>
      <c r="G16" t="s">
        <v>332</v>
      </c>
      <c r="H16">
        <v>19279</v>
      </c>
      <c r="I16">
        <f t="shared" si="0"/>
        <v>2954</v>
      </c>
      <c r="J16" s="4">
        <f t="shared" si="2"/>
        <v>76.39919082939987</v>
      </c>
      <c r="K16">
        <f t="shared" si="3"/>
        <v>14729</v>
      </c>
      <c r="L16">
        <v>21</v>
      </c>
      <c r="M16">
        <v>378</v>
      </c>
      <c r="N16">
        <f t="shared" si="4"/>
        <v>14330</v>
      </c>
      <c r="O16" t="s">
        <v>234</v>
      </c>
      <c r="P16" t="s">
        <v>345</v>
      </c>
      <c r="Q16" t="s">
        <v>69</v>
      </c>
      <c r="R16">
        <v>63</v>
      </c>
      <c r="S16">
        <v>5220</v>
      </c>
      <c r="U16" t="s">
        <v>236</v>
      </c>
      <c r="V16" t="s">
        <v>346</v>
      </c>
      <c r="W16" t="s">
        <v>209</v>
      </c>
      <c r="X16">
        <v>66</v>
      </c>
      <c r="Y16">
        <v>8174</v>
      </c>
      <c r="AM16" t="s">
        <v>330</v>
      </c>
      <c r="AN16" t="s">
        <v>347</v>
      </c>
      <c r="AO16" t="s">
        <v>69</v>
      </c>
      <c r="AQ16">
        <v>598</v>
      </c>
      <c r="AR16" t="s">
        <v>77</v>
      </c>
      <c r="BE16" s="5"/>
      <c r="BK16" t="s">
        <v>232</v>
      </c>
      <c r="BL16" t="s">
        <v>348</v>
      </c>
      <c r="BM16" t="s">
        <v>69</v>
      </c>
      <c r="BO16">
        <v>244</v>
      </c>
      <c r="BP16" t="s">
        <v>77</v>
      </c>
      <c r="BQ16" t="s">
        <v>350</v>
      </c>
      <c r="BR16" t="s">
        <v>349</v>
      </c>
      <c r="BS16" t="s">
        <v>69</v>
      </c>
      <c r="BU16">
        <v>94</v>
      </c>
      <c r="BV16" t="s">
        <v>77</v>
      </c>
    </row>
    <row r="17" spans="1:74" x14ac:dyDescent="0.25">
      <c r="A17" t="str">
        <f t="shared" si="1"/>
        <v>P.172_N.16</v>
      </c>
      <c r="B17" t="s">
        <v>62</v>
      </c>
      <c r="C17" t="s">
        <v>254</v>
      </c>
      <c r="D17" t="s">
        <v>255</v>
      </c>
      <c r="E17" t="s">
        <v>99</v>
      </c>
      <c r="F17" t="s">
        <v>158</v>
      </c>
      <c r="G17" t="s">
        <v>340</v>
      </c>
      <c r="H17">
        <v>21815</v>
      </c>
      <c r="I17">
        <f t="shared" si="0"/>
        <v>12408</v>
      </c>
      <c r="J17" s="4">
        <f t="shared" si="2"/>
        <v>78.070135228054099</v>
      </c>
      <c r="K17">
        <f t="shared" si="3"/>
        <v>17031</v>
      </c>
      <c r="L17">
        <v>46</v>
      </c>
      <c r="M17">
        <v>112</v>
      </c>
      <c r="N17">
        <f t="shared" si="4"/>
        <v>16873</v>
      </c>
      <c r="O17" t="s">
        <v>351</v>
      </c>
      <c r="P17" t="s">
        <v>352</v>
      </c>
      <c r="Q17" t="s">
        <v>209</v>
      </c>
      <c r="R17">
        <v>42</v>
      </c>
      <c r="S17">
        <v>1829</v>
      </c>
      <c r="T17" t="s">
        <v>77</v>
      </c>
      <c r="U17" t="s">
        <v>342</v>
      </c>
      <c r="V17" t="s">
        <v>354</v>
      </c>
      <c r="W17" t="s">
        <v>69</v>
      </c>
      <c r="X17">
        <v>29</v>
      </c>
      <c r="Y17">
        <v>14237</v>
      </c>
      <c r="AM17" t="s">
        <v>330</v>
      </c>
      <c r="AN17" t="s">
        <v>355</v>
      </c>
      <c r="AO17" t="s">
        <v>69</v>
      </c>
      <c r="AQ17">
        <v>807</v>
      </c>
      <c r="AR17" t="s">
        <v>77</v>
      </c>
      <c r="BE17" s="5"/>
    </row>
    <row r="18" spans="1:74" x14ac:dyDescent="0.25">
      <c r="A18" t="str">
        <f t="shared" si="1"/>
        <v>P.173_N.17</v>
      </c>
      <c r="B18" t="s">
        <v>62</v>
      </c>
      <c r="C18" t="s">
        <v>256</v>
      </c>
      <c r="D18" t="s">
        <v>257</v>
      </c>
      <c r="E18" t="s">
        <v>100</v>
      </c>
      <c r="F18" t="s">
        <v>160</v>
      </c>
      <c r="G18" t="s">
        <v>66</v>
      </c>
      <c r="H18">
        <v>23829</v>
      </c>
      <c r="I18">
        <f t="shared" si="0"/>
        <v>4610</v>
      </c>
      <c r="J18" s="4">
        <f t="shared" si="2"/>
        <v>74.996852574593987</v>
      </c>
      <c r="K18">
        <f t="shared" si="3"/>
        <v>17871</v>
      </c>
      <c r="L18">
        <v>112</v>
      </c>
      <c r="M18">
        <v>342</v>
      </c>
      <c r="N18">
        <f t="shared" si="4"/>
        <v>17417</v>
      </c>
      <c r="O18" t="s">
        <v>234</v>
      </c>
      <c r="P18" t="s">
        <v>356</v>
      </c>
      <c r="Q18" t="s">
        <v>69</v>
      </c>
      <c r="S18">
        <v>5184</v>
      </c>
      <c r="AA18" t="s">
        <v>210</v>
      </c>
      <c r="AB18" t="s">
        <v>357</v>
      </c>
      <c r="AC18" t="s">
        <v>69</v>
      </c>
      <c r="AD18">
        <v>42</v>
      </c>
      <c r="AE18">
        <v>1379</v>
      </c>
      <c r="AF18" t="s">
        <v>77</v>
      </c>
      <c r="AG18" t="s">
        <v>66</v>
      </c>
      <c r="AH18" t="s">
        <v>358</v>
      </c>
      <c r="AI18" t="s">
        <v>69</v>
      </c>
      <c r="AK18">
        <v>9794</v>
      </c>
      <c r="AS18" t="s">
        <v>80</v>
      </c>
      <c r="AT18" t="s">
        <v>359</v>
      </c>
      <c r="AU18" t="s">
        <v>209</v>
      </c>
      <c r="AW18">
        <v>566</v>
      </c>
      <c r="AX18" t="s">
        <v>77</v>
      </c>
      <c r="BE18" s="5"/>
      <c r="BK18" t="s">
        <v>232</v>
      </c>
      <c r="BL18" t="s">
        <v>360</v>
      </c>
      <c r="BM18" t="s">
        <v>69</v>
      </c>
      <c r="BO18">
        <v>494</v>
      </c>
      <c r="BP18" t="s">
        <v>77</v>
      </c>
    </row>
    <row r="19" spans="1:74" x14ac:dyDescent="0.25">
      <c r="A19" t="str">
        <f t="shared" si="1"/>
        <v>P.173_N.18</v>
      </c>
      <c r="B19" t="s">
        <v>62</v>
      </c>
      <c r="C19" t="s">
        <v>256</v>
      </c>
      <c r="D19" t="s">
        <v>257</v>
      </c>
      <c r="E19" t="s">
        <v>101</v>
      </c>
      <c r="F19" t="s">
        <v>159</v>
      </c>
      <c r="G19" t="s">
        <v>66</v>
      </c>
      <c r="H19">
        <v>17483</v>
      </c>
      <c r="I19">
        <f t="shared" si="0"/>
        <v>208</v>
      </c>
      <c r="J19" s="4">
        <f t="shared" si="2"/>
        <v>80.197906537779559</v>
      </c>
      <c r="K19">
        <f t="shared" si="3"/>
        <v>14021</v>
      </c>
      <c r="L19">
        <v>123</v>
      </c>
      <c r="M19">
        <v>294</v>
      </c>
      <c r="N19">
        <f t="shared" si="4"/>
        <v>13604</v>
      </c>
      <c r="O19" t="s">
        <v>67</v>
      </c>
      <c r="P19" t="s">
        <v>361</v>
      </c>
      <c r="Q19" t="s">
        <v>69</v>
      </c>
      <c r="R19">
        <v>68</v>
      </c>
      <c r="S19">
        <v>6318</v>
      </c>
      <c r="AG19" t="s">
        <v>66</v>
      </c>
      <c r="AH19" t="s">
        <v>362</v>
      </c>
      <c r="AI19" t="s">
        <v>69</v>
      </c>
      <c r="AJ19">
        <v>75</v>
      </c>
      <c r="AK19">
        <v>6526</v>
      </c>
      <c r="AS19" t="s">
        <v>80</v>
      </c>
      <c r="AT19" t="s">
        <v>363</v>
      </c>
      <c r="AU19" t="s">
        <v>209</v>
      </c>
      <c r="AW19">
        <v>760</v>
      </c>
      <c r="AX19" t="s">
        <v>77</v>
      </c>
      <c r="BE19" s="5"/>
    </row>
    <row r="20" spans="1:74" x14ac:dyDescent="0.25">
      <c r="A20" t="str">
        <f t="shared" si="1"/>
        <v>P.174_N.19</v>
      </c>
      <c r="B20" t="s">
        <v>62</v>
      </c>
      <c r="C20" t="s">
        <v>258</v>
      </c>
      <c r="D20" t="s">
        <v>259</v>
      </c>
      <c r="E20" t="s">
        <v>102</v>
      </c>
      <c r="F20" t="s">
        <v>161</v>
      </c>
      <c r="G20" t="s">
        <v>340</v>
      </c>
      <c r="H20">
        <v>33675</v>
      </c>
      <c r="I20">
        <f t="shared" si="0"/>
        <v>13250</v>
      </c>
      <c r="J20" s="4">
        <f t="shared" si="2"/>
        <v>81.832219747587231</v>
      </c>
      <c r="K20">
        <f t="shared" si="3"/>
        <v>27557</v>
      </c>
      <c r="L20">
        <v>97</v>
      </c>
      <c r="M20">
        <v>276</v>
      </c>
      <c r="N20">
        <f t="shared" si="4"/>
        <v>27184</v>
      </c>
      <c r="O20" t="s">
        <v>351</v>
      </c>
      <c r="P20" t="s">
        <v>364</v>
      </c>
      <c r="Q20" t="s">
        <v>69</v>
      </c>
      <c r="S20">
        <v>6308</v>
      </c>
      <c r="U20" t="s">
        <v>342</v>
      </c>
      <c r="V20" t="s">
        <v>365</v>
      </c>
      <c r="W20" t="s">
        <v>209</v>
      </c>
      <c r="X20">
        <v>56</v>
      </c>
      <c r="Y20">
        <v>19558</v>
      </c>
      <c r="BE20" s="5" t="s">
        <v>580</v>
      </c>
      <c r="BF20" t="s">
        <v>366</v>
      </c>
      <c r="BG20" t="s">
        <v>69</v>
      </c>
      <c r="BI20">
        <v>1318</v>
      </c>
      <c r="BJ20" t="s">
        <v>77</v>
      </c>
    </row>
    <row r="21" spans="1:74" x14ac:dyDescent="0.25">
      <c r="A21" t="str">
        <f t="shared" si="1"/>
        <v>P.174_N.20</v>
      </c>
      <c r="B21" t="s">
        <v>62</v>
      </c>
      <c r="C21" t="s">
        <v>258</v>
      </c>
      <c r="D21" t="s">
        <v>259</v>
      </c>
      <c r="E21" t="s">
        <v>103</v>
      </c>
      <c r="F21" t="s">
        <v>162</v>
      </c>
      <c r="G21" t="s">
        <v>66</v>
      </c>
      <c r="H21">
        <v>19456</v>
      </c>
      <c r="I21">
        <f t="shared" si="0"/>
        <v>4442</v>
      </c>
      <c r="J21" s="4">
        <f t="shared" si="2"/>
        <v>82.750822368421055</v>
      </c>
      <c r="K21">
        <f t="shared" si="3"/>
        <v>16100</v>
      </c>
      <c r="L21">
        <v>23</v>
      </c>
      <c r="M21">
        <v>202</v>
      </c>
      <c r="N21">
        <f t="shared" si="4"/>
        <v>15875</v>
      </c>
      <c r="O21" t="s">
        <v>266</v>
      </c>
      <c r="P21" t="s">
        <v>367</v>
      </c>
      <c r="Q21" t="s">
        <v>69</v>
      </c>
      <c r="R21">
        <v>53</v>
      </c>
      <c r="S21">
        <v>5303</v>
      </c>
      <c r="AG21" t="s">
        <v>66</v>
      </c>
      <c r="AH21" t="s">
        <v>368</v>
      </c>
      <c r="AI21" t="s">
        <v>209</v>
      </c>
      <c r="AK21">
        <v>9745</v>
      </c>
      <c r="BE21" s="5" t="s">
        <v>580</v>
      </c>
      <c r="BF21" t="s">
        <v>369</v>
      </c>
      <c r="BG21" t="s">
        <v>69</v>
      </c>
      <c r="BI21">
        <v>605</v>
      </c>
      <c r="BJ21" t="s">
        <v>77</v>
      </c>
      <c r="BK21" t="s">
        <v>212</v>
      </c>
      <c r="BL21" t="s">
        <v>370</v>
      </c>
      <c r="BM21" t="s">
        <v>69</v>
      </c>
      <c r="BO21">
        <v>222</v>
      </c>
      <c r="BP21" t="s">
        <v>77</v>
      </c>
    </row>
    <row r="22" spans="1:74" x14ac:dyDescent="0.25">
      <c r="A22" t="str">
        <f t="shared" si="1"/>
        <v>P.175_N.21</v>
      </c>
      <c r="B22" t="s">
        <v>62</v>
      </c>
      <c r="C22" t="s">
        <v>278</v>
      </c>
      <c r="D22" t="s">
        <v>279</v>
      </c>
      <c r="E22" t="s">
        <v>104</v>
      </c>
      <c r="F22" t="s">
        <v>163</v>
      </c>
      <c r="G22" t="s">
        <v>204</v>
      </c>
      <c r="H22">
        <v>23102</v>
      </c>
      <c r="I22">
        <f t="shared" si="0"/>
        <v>2862</v>
      </c>
      <c r="J22" s="4">
        <f t="shared" si="2"/>
        <v>84.776209851960871</v>
      </c>
      <c r="K22">
        <f t="shared" si="3"/>
        <v>19585</v>
      </c>
      <c r="L22">
        <v>367</v>
      </c>
      <c r="M22">
        <v>322</v>
      </c>
      <c r="N22">
        <f t="shared" si="4"/>
        <v>18896</v>
      </c>
      <c r="O22" t="s">
        <v>67</v>
      </c>
      <c r="P22" t="s">
        <v>371</v>
      </c>
      <c r="Q22" t="s">
        <v>69</v>
      </c>
      <c r="R22">
        <v>63</v>
      </c>
      <c r="S22">
        <v>10388</v>
      </c>
      <c r="AG22" t="s">
        <v>66</v>
      </c>
      <c r="AH22" t="s">
        <v>372</v>
      </c>
      <c r="AI22" t="s">
        <v>69</v>
      </c>
      <c r="AK22">
        <v>7526</v>
      </c>
      <c r="AS22" t="s">
        <v>80</v>
      </c>
      <c r="AT22" t="s">
        <v>373</v>
      </c>
      <c r="AU22" t="s">
        <v>69</v>
      </c>
      <c r="AW22">
        <v>781</v>
      </c>
      <c r="AX22" t="s">
        <v>77</v>
      </c>
      <c r="BE22" s="5"/>
      <c r="BK22" t="s">
        <v>232</v>
      </c>
      <c r="BL22" t="s">
        <v>374</v>
      </c>
      <c r="BM22" t="s">
        <v>69</v>
      </c>
      <c r="BO22">
        <v>201</v>
      </c>
      <c r="BP22" t="s">
        <v>77</v>
      </c>
    </row>
    <row r="23" spans="1:74" x14ac:dyDescent="0.25">
      <c r="A23" t="str">
        <f t="shared" si="1"/>
        <v>P.175_N.22</v>
      </c>
      <c r="B23" t="s">
        <v>62</v>
      </c>
      <c r="C23" t="s">
        <v>278</v>
      </c>
      <c r="D23" t="s">
        <v>279</v>
      </c>
      <c r="E23" t="s">
        <v>105</v>
      </c>
      <c r="F23" t="s">
        <v>164</v>
      </c>
      <c r="G23" t="s">
        <v>66</v>
      </c>
      <c r="H23">
        <v>20484</v>
      </c>
      <c r="I23">
        <f t="shared" si="0"/>
        <v>2108</v>
      </c>
      <c r="J23" s="4">
        <f t="shared" si="2"/>
        <v>84.050966608084352</v>
      </c>
      <c r="K23">
        <f t="shared" si="3"/>
        <v>17217</v>
      </c>
      <c r="L23">
        <v>53</v>
      </c>
      <c r="M23">
        <v>227</v>
      </c>
      <c r="N23">
        <f t="shared" si="4"/>
        <v>16937</v>
      </c>
      <c r="O23" t="s">
        <v>67</v>
      </c>
      <c r="P23" t="s">
        <v>375</v>
      </c>
      <c r="Q23" t="s">
        <v>69</v>
      </c>
      <c r="R23">
        <v>69</v>
      </c>
      <c r="S23">
        <v>7126</v>
      </c>
      <c r="AG23" t="s">
        <v>66</v>
      </c>
      <c r="AH23" t="s">
        <v>376</v>
      </c>
      <c r="AI23" t="s">
        <v>69</v>
      </c>
      <c r="AK23">
        <v>9234</v>
      </c>
      <c r="AS23" t="s">
        <v>80</v>
      </c>
      <c r="AT23" t="s">
        <v>377</v>
      </c>
      <c r="AU23" t="s">
        <v>69</v>
      </c>
      <c r="AW23">
        <v>448</v>
      </c>
      <c r="AX23" t="s">
        <v>77</v>
      </c>
      <c r="BE23" s="5"/>
      <c r="BK23" t="s">
        <v>212</v>
      </c>
      <c r="BL23" t="s">
        <v>378</v>
      </c>
      <c r="BM23" t="s">
        <v>69</v>
      </c>
      <c r="BO23">
        <v>129</v>
      </c>
      <c r="BP23" t="s">
        <v>77</v>
      </c>
    </row>
    <row r="24" spans="1:74" x14ac:dyDescent="0.25">
      <c r="A24" t="str">
        <f t="shared" si="1"/>
        <v>P.176_N.23</v>
      </c>
      <c r="B24" t="s">
        <v>62</v>
      </c>
      <c r="C24" t="s">
        <v>280</v>
      </c>
      <c r="D24" t="s">
        <v>281</v>
      </c>
      <c r="E24" t="s">
        <v>106</v>
      </c>
      <c r="F24" t="s">
        <v>165</v>
      </c>
      <c r="G24" t="s">
        <v>66</v>
      </c>
      <c r="H24">
        <v>16239</v>
      </c>
      <c r="I24">
        <f t="shared" si="0"/>
        <v>795</v>
      </c>
      <c r="J24" s="4">
        <f t="shared" si="2"/>
        <v>85.922778496212828</v>
      </c>
      <c r="K24">
        <f t="shared" si="3"/>
        <v>13953</v>
      </c>
      <c r="L24">
        <v>69</v>
      </c>
      <c r="M24">
        <v>228</v>
      </c>
      <c r="N24">
        <f t="shared" si="4"/>
        <v>13656</v>
      </c>
      <c r="O24" t="s">
        <v>67</v>
      </c>
      <c r="P24" t="s">
        <v>383</v>
      </c>
      <c r="Q24" t="s">
        <v>69</v>
      </c>
      <c r="R24">
        <v>46</v>
      </c>
      <c r="S24">
        <v>6117</v>
      </c>
      <c r="AG24" t="s">
        <v>66</v>
      </c>
      <c r="AH24" t="s">
        <v>384</v>
      </c>
      <c r="AI24" t="s">
        <v>69</v>
      </c>
      <c r="AJ24">
        <v>57</v>
      </c>
      <c r="AK24">
        <v>6912</v>
      </c>
      <c r="AS24" t="s">
        <v>80</v>
      </c>
      <c r="AT24" t="s">
        <v>385</v>
      </c>
      <c r="AU24" t="s">
        <v>69</v>
      </c>
      <c r="AV24">
        <v>61</v>
      </c>
      <c r="AW24">
        <v>627</v>
      </c>
      <c r="AX24" t="s">
        <v>77</v>
      </c>
      <c r="BE24" s="5"/>
    </row>
    <row r="25" spans="1:74" x14ac:dyDescent="0.25">
      <c r="A25" t="str">
        <f t="shared" si="1"/>
        <v>P.176_N.24</v>
      </c>
      <c r="B25" t="s">
        <v>62</v>
      </c>
      <c r="C25" t="s">
        <v>280</v>
      </c>
      <c r="D25" t="s">
        <v>281</v>
      </c>
      <c r="E25" t="s">
        <v>107</v>
      </c>
      <c r="F25" t="s">
        <v>166</v>
      </c>
      <c r="G25" t="s">
        <v>204</v>
      </c>
      <c r="H25">
        <v>13379</v>
      </c>
      <c r="I25">
        <f t="shared" si="0"/>
        <v>2403</v>
      </c>
      <c r="J25" s="4">
        <f t="shared" si="2"/>
        <v>86.441438074594515</v>
      </c>
      <c r="K25">
        <f t="shared" si="3"/>
        <v>11565</v>
      </c>
      <c r="L25">
        <v>32</v>
      </c>
      <c r="M25">
        <v>182</v>
      </c>
      <c r="N25">
        <f t="shared" si="4"/>
        <v>11351</v>
      </c>
      <c r="O25" t="s">
        <v>67</v>
      </c>
      <c r="P25" t="s">
        <v>389</v>
      </c>
      <c r="Q25" t="s">
        <v>69</v>
      </c>
      <c r="R25">
        <v>55</v>
      </c>
      <c r="S25">
        <v>6495</v>
      </c>
      <c r="AG25" t="s">
        <v>66</v>
      </c>
      <c r="AH25" t="s">
        <v>390</v>
      </c>
      <c r="AI25" t="s">
        <v>69</v>
      </c>
      <c r="AK25">
        <v>4092</v>
      </c>
      <c r="AS25" t="s">
        <v>80</v>
      </c>
      <c r="AT25" t="s">
        <v>391</v>
      </c>
      <c r="AU25" t="s">
        <v>69</v>
      </c>
      <c r="AW25">
        <v>456</v>
      </c>
      <c r="AX25" t="s">
        <v>77</v>
      </c>
      <c r="BE25" s="5"/>
      <c r="BK25" t="s">
        <v>212</v>
      </c>
      <c r="BL25" t="s">
        <v>392</v>
      </c>
      <c r="BM25" t="s">
        <v>209</v>
      </c>
      <c r="BO25">
        <v>223</v>
      </c>
      <c r="BP25" t="s">
        <v>77</v>
      </c>
      <c r="BQ25" t="s">
        <v>350</v>
      </c>
      <c r="BR25" t="s">
        <v>393</v>
      </c>
      <c r="BS25" t="s">
        <v>69</v>
      </c>
      <c r="BU25">
        <v>85</v>
      </c>
      <c r="BV25" t="s">
        <v>77</v>
      </c>
    </row>
    <row r="26" spans="1:74" x14ac:dyDescent="0.25">
      <c r="A26" t="str">
        <f t="shared" si="1"/>
        <v>P.177_N.25</v>
      </c>
      <c r="B26" t="s">
        <v>62</v>
      </c>
      <c r="C26" t="s">
        <v>282</v>
      </c>
      <c r="D26" t="s">
        <v>283</v>
      </c>
      <c r="E26" t="s">
        <v>108</v>
      </c>
      <c r="F26" t="s">
        <v>167</v>
      </c>
      <c r="G26" t="s">
        <v>204</v>
      </c>
      <c r="H26">
        <v>16948</v>
      </c>
      <c r="I26">
        <f t="shared" si="0"/>
        <v>2336</v>
      </c>
      <c r="J26" s="4">
        <f t="shared" si="2"/>
        <v>83.708992211470374</v>
      </c>
      <c r="K26">
        <f t="shared" si="3"/>
        <v>14187</v>
      </c>
      <c r="L26">
        <v>59</v>
      </c>
      <c r="M26">
        <v>393</v>
      </c>
      <c r="N26">
        <f t="shared" si="4"/>
        <v>13735</v>
      </c>
      <c r="O26" t="s">
        <v>67</v>
      </c>
      <c r="P26" t="s">
        <v>395</v>
      </c>
      <c r="Q26" t="s">
        <v>69</v>
      </c>
      <c r="R26">
        <v>53</v>
      </c>
      <c r="S26">
        <v>6173</v>
      </c>
      <c r="AG26" t="s">
        <v>66</v>
      </c>
      <c r="AH26" t="s">
        <v>396</v>
      </c>
      <c r="AI26" t="s">
        <v>209</v>
      </c>
      <c r="AJ26">
        <v>53</v>
      </c>
      <c r="AK26">
        <v>3725</v>
      </c>
      <c r="AS26" t="s">
        <v>80</v>
      </c>
      <c r="AT26" t="s">
        <v>397</v>
      </c>
      <c r="AU26" t="s">
        <v>69</v>
      </c>
      <c r="AV26">
        <v>63</v>
      </c>
      <c r="AW26">
        <v>3837</v>
      </c>
      <c r="BE26" s="5"/>
    </row>
    <row r="27" spans="1:74" ht="14.25" customHeight="1" x14ac:dyDescent="0.25">
      <c r="A27" t="str">
        <f t="shared" si="1"/>
        <v>P.177_N.26</v>
      </c>
      <c r="B27" t="s">
        <v>62</v>
      </c>
      <c r="C27" t="s">
        <v>282</v>
      </c>
      <c r="D27" t="s">
        <v>283</v>
      </c>
      <c r="E27" t="s">
        <v>109</v>
      </c>
      <c r="F27" t="s">
        <v>168</v>
      </c>
      <c r="G27" t="s">
        <v>265</v>
      </c>
      <c r="H27">
        <v>16394</v>
      </c>
      <c r="I27">
        <f t="shared" si="0"/>
        <v>3545</v>
      </c>
      <c r="J27" s="4">
        <f t="shared" si="2"/>
        <v>85.738684884713919</v>
      </c>
      <c r="K27">
        <f t="shared" si="3"/>
        <v>14056</v>
      </c>
      <c r="L27">
        <v>161</v>
      </c>
      <c r="M27">
        <v>439</v>
      </c>
      <c r="N27">
        <f t="shared" si="4"/>
        <v>13456</v>
      </c>
      <c r="O27" t="s">
        <v>266</v>
      </c>
      <c r="P27" t="s">
        <v>400</v>
      </c>
      <c r="Q27" t="s">
        <v>69</v>
      </c>
      <c r="R27">
        <v>57</v>
      </c>
      <c r="S27">
        <v>7352</v>
      </c>
      <c r="U27" t="s">
        <v>236</v>
      </c>
      <c r="V27" t="s">
        <v>402</v>
      </c>
      <c r="W27" t="s">
        <v>69</v>
      </c>
      <c r="X27">
        <v>62</v>
      </c>
      <c r="Y27">
        <v>3807</v>
      </c>
      <c r="AS27" t="s">
        <v>80</v>
      </c>
      <c r="AT27" t="s">
        <v>404</v>
      </c>
      <c r="AU27" t="s">
        <v>69</v>
      </c>
      <c r="AW27">
        <v>1749</v>
      </c>
      <c r="BE27" s="5"/>
      <c r="BK27" t="s">
        <v>212</v>
      </c>
      <c r="BL27" t="s">
        <v>405</v>
      </c>
      <c r="BM27" t="s">
        <v>69</v>
      </c>
      <c r="BO27">
        <v>548</v>
      </c>
      <c r="BP27" t="s">
        <v>77</v>
      </c>
    </row>
    <row r="28" spans="1:74" x14ac:dyDescent="0.25">
      <c r="A28" t="str">
        <f t="shared" si="1"/>
        <v>P.178_N.27</v>
      </c>
      <c r="B28" t="s">
        <v>62</v>
      </c>
      <c r="C28" t="s">
        <v>284</v>
      </c>
      <c r="D28" t="s">
        <v>285</v>
      </c>
      <c r="E28" t="s">
        <v>110</v>
      </c>
      <c r="F28" t="s">
        <v>169</v>
      </c>
      <c r="G28" t="s">
        <v>204</v>
      </c>
      <c r="H28">
        <v>15009</v>
      </c>
      <c r="I28">
        <f t="shared" si="0"/>
        <v>2935</v>
      </c>
      <c r="J28" s="4">
        <f t="shared" si="2"/>
        <v>82.750349790125924</v>
      </c>
      <c r="K28">
        <f t="shared" si="3"/>
        <v>12420</v>
      </c>
      <c r="L28">
        <v>66</v>
      </c>
      <c r="M28">
        <v>286</v>
      </c>
      <c r="N28">
        <f t="shared" si="4"/>
        <v>12068</v>
      </c>
      <c r="O28" t="s">
        <v>67</v>
      </c>
      <c r="P28" t="s">
        <v>406</v>
      </c>
      <c r="Q28" t="s">
        <v>69</v>
      </c>
      <c r="S28">
        <v>6836</v>
      </c>
      <c r="AG28" t="s">
        <v>66</v>
      </c>
      <c r="AH28" t="s">
        <v>407</v>
      </c>
      <c r="AI28" t="s">
        <v>69</v>
      </c>
      <c r="AK28">
        <v>3901</v>
      </c>
      <c r="AS28" t="s">
        <v>80</v>
      </c>
      <c r="AT28" t="s">
        <v>408</v>
      </c>
      <c r="AU28" t="s">
        <v>69</v>
      </c>
      <c r="AW28">
        <v>1331</v>
      </c>
      <c r="AX28" t="s">
        <v>77</v>
      </c>
      <c r="BE28" s="5"/>
    </row>
    <row r="29" spans="1:74" x14ac:dyDescent="0.25">
      <c r="A29" t="str">
        <f t="shared" si="1"/>
        <v>P.178_N.28</v>
      </c>
      <c r="B29" t="s">
        <v>62</v>
      </c>
      <c r="C29" t="s">
        <v>284</v>
      </c>
      <c r="D29" t="s">
        <v>285</v>
      </c>
      <c r="E29" t="s">
        <v>111</v>
      </c>
      <c r="F29" t="s">
        <v>170</v>
      </c>
      <c r="G29" t="s">
        <v>66</v>
      </c>
      <c r="H29">
        <v>16873</v>
      </c>
      <c r="I29">
        <f t="shared" si="0"/>
        <v>760</v>
      </c>
      <c r="J29" s="4">
        <f t="shared" si="2"/>
        <v>77.431399276951339</v>
      </c>
      <c r="K29">
        <f t="shared" si="3"/>
        <v>13065</v>
      </c>
      <c r="L29">
        <v>52</v>
      </c>
      <c r="M29">
        <v>204</v>
      </c>
      <c r="N29">
        <f t="shared" si="4"/>
        <v>12809</v>
      </c>
      <c r="O29" t="s">
        <v>67</v>
      </c>
      <c r="P29" t="s">
        <v>409</v>
      </c>
      <c r="Q29" t="s">
        <v>69</v>
      </c>
      <c r="S29">
        <v>5888</v>
      </c>
      <c r="AG29" t="s">
        <v>66</v>
      </c>
      <c r="AH29" t="s">
        <v>410</v>
      </c>
      <c r="AI29" t="s">
        <v>69</v>
      </c>
      <c r="AJ29">
        <v>62</v>
      </c>
      <c r="AK29">
        <v>6648</v>
      </c>
      <c r="AS29" t="s">
        <v>80</v>
      </c>
      <c r="AT29" t="s">
        <v>411</v>
      </c>
      <c r="AU29" t="s">
        <v>69</v>
      </c>
      <c r="AW29">
        <v>273</v>
      </c>
      <c r="AX29" t="s">
        <v>77</v>
      </c>
      <c r="BE29" s="5"/>
    </row>
    <row r="30" spans="1:74" x14ac:dyDescent="0.25">
      <c r="A30" t="str">
        <f t="shared" si="1"/>
        <v>P.179_N.29</v>
      </c>
      <c r="B30" t="s">
        <v>62</v>
      </c>
      <c r="C30" t="s">
        <v>287</v>
      </c>
      <c r="D30" t="s">
        <v>288</v>
      </c>
      <c r="E30" t="s">
        <v>112</v>
      </c>
      <c r="F30" t="s">
        <v>171</v>
      </c>
      <c r="G30" t="s">
        <v>203</v>
      </c>
      <c r="H30">
        <v>14864</v>
      </c>
      <c r="I30">
        <f t="shared" si="0"/>
        <v>255</v>
      </c>
      <c r="J30" s="4">
        <f t="shared" si="2"/>
        <v>74.475242195909587</v>
      </c>
      <c r="K30">
        <f t="shared" si="3"/>
        <v>11070</v>
      </c>
      <c r="L30">
        <v>54</v>
      </c>
      <c r="M30">
        <v>325</v>
      </c>
      <c r="N30">
        <f t="shared" si="4"/>
        <v>10691</v>
      </c>
      <c r="O30" t="s">
        <v>234</v>
      </c>
      <c r="P30" t="s">
        <v>412</v>
      </c>
      <c r="Q30" t="s">
        <v>69</v>
      </c>
      <c r="R30">
        <v>60</v>
      </c>
      <c r="S30">
        <v>3971</v>
      </c>
      <c r="AG30" t="s">
        <v>66</v>
      </c>
      <c r="AH30" t="s">
        <v>413</v>
      </c>
      <c r="AI30" t="s">
        <v>69</v>
      </c>
      <c r="AK30">
        <v>3716</v>
      </c>
      <c r="AY30" t="s">
        <v>83</v>
      </c>
      <c r="AZ30" t="s">
        <v>414</v>
      </c>
      <c r="BA30" t="s">
        <v>69</v>
      </c>
      <c r="BC30">
        <v>166</v>
      </c>
      <c r="BD30" t="s">
        <v>77</v>
      </c>
      <c r="BE30" s="5" t="s">
        <v>580</v>
      </c>
      <c r="BF30" t="s">
        <v>415</v>
      </c>
      <c r="BG30" t="s">
        <v>69</v>
      </c>
      <c r="BI30">
        <v>2105</v>
      </c>
      <c r="BK30" t="s">
        <v>232</v>
      </c>
      <c r="BL30" t="s">
        <v>416</v>
      </c>
      <c r="BM30" t="s">
        <v>69</v>
      </c>
      <c r="BO30">
        <v>733</v>
      </c>
      <c r="BP30" t="s">
        <v>77</v>
      </c>
    </row>
    <row r="31" spans="1:74" x14ac:dyDescent="0.25">
      <c r="A31" t="str">
        <f t="shared" si="1"/>
        <v>P.179_N.30</v>
      </c>
      <c r="B31" t="s">
        <v>62</v>
      </c>
      <c r="C31" t="s">
        <v>287</v>
      </c>
      <c r="D31" t="s">
        <v>288</v>
      </c>
      <c r="E31" t="s">
        <v>113</v>
      </c>
      <c r="F31" t="s">
        <v>172</v>
      </c>
      <c r="G31" t="s">
        <v>204</v>
      </c>
      <c r="H31">
        <v>13517</v>
      </c>
      <c r="I31">
        <f t="shared" si="0"/>
        <v>3782</v>
      </c>
      <c r="J31" s="4">
        <f t="shared" si="2"/>
        <v>80.846341643855894</v>
      </c>
      <c r="K31">
        <f t="shared" si="3"/>
        <v>10928</v>
      </c>
      <c r="L31">
        <v>68</v>
      </c>
      <c r="M31">
        <v>155</v>
      </c>
      <c r="N31">
        <f t="shared" si="4"/>
        <v>10705</v>
      </c>
      <c r="O31" t="s">
        <v>67</v>
      </c>
      <c r="P31" t="s">
        <v>417</v>
      </c>
      <c r="Q31" t="s">
        <v>69</v>
      </c>
      <c r="R31">
        <v>67</v>
      </c>
      <c r="S31">
        <v>6849</v>
      </c>
      <c r="U31" t="s">
        <v>236</v>
      </c>
      <c r="V31" t="s">
        <v>420</v>
      </c>
      <c r="W31" t="s">
        <v>69</v>
      </c>
      <c r="Y31">
        <v>3067</v>
      </c>
      <c r="AS31" t="s">
        <v>80</v>
      </c>
      <c r="AT31" t="s">
        <v>421</v>
      </c>
      <c r="AU31" t="s">
        <v>69</v>
      </c>
      <c r="AW31">
        <v>685</v>
      </c>
      <c r="AX31" t="s">
        <v>77</v>
      </c>
      <c r="BE31" s="5"/>
      <c r="BK31" t="s">
        <v>232</v>
      </c>
      <c r="BL31" t="s">
        <v>422</v>
      </c>
      <c r="BM31" t="s">
        <v>69</v>
      </c>
      <c r="BO31">
        <v>104</v>
      </c>
      <c r="BP31" t="s">
        <v>77</v>
      </c>
    </row>
    <row r="32" spans="1:74" x14ac:dyDescent="0.25">
      <c r="A32" t="str">
        <f t="shared" si="1"/>
        <v>P.179_N.31</v>
      </c>
      <c r="B32" t="s">
        <v>62</v>
      </c>
      <c r="C32" t="s">
        <v>287</v>
      </c>
      <c r="D32" t="s">
        <v>288</v>
      </c>
      <c r="E32" t="s">
        <v>114</v>
      </c>
      <c r="F32" t="s">
        <v>173</v>
      </c>
      <c r="G32" t="s">
        <v>265</v>
      </c>
      <c r="H32">
        <v>15325</v>
      </c>
      <c r="I32">
        <f t="shared" si="0"/>
        <v>2066</v>
      </c>
      <c r="J32" s="4">
        <f t="shared" si="2"/>
        <v>77.68352365415987</v>
      </c>
      <c r="K32">
        <f t="shared" si="3"/>
        <v>11905</v>
      </c>
      <c r="L32">
        <v>69</v>
      </c>
      <c r="M32">
        <v>234</v>
      </c>
      <c r="N32">
        <f t="shared" si="4"/>
        <v>11602</v>
      </c>
      <c r="O32" t="s">
        <v>266</v>
      </c>
      <c r="P32" t="s">
        <v>423</v>
      </c>
      <c r="Q32" t="s">
        <v>69</v>
      </c>
      <c r="S32">
        <v>5666</v>
      </c>
      <c r="AG32" t="s">
        <v>66</v>
      </c>
      <c r="AH32" t="s">
        <v>424</v>
      </c>
      <c r="AI32" t="s">
        <v>69</v>
      </c>
      <c r="AK32">
        <v>3600</v>
      </c>
      <c r="AM32" t="s">
        <v>78</v>
      </c>
      <c r="AN32" t="s">
        <v>425</v>
      </c>
      <c r="AO32" t="s">
        <v>69</v>
      </c>
      <c r="AQ32">
        <v>104</v>
      </c>
      <c r="AR32" t="s">
        <v>77</v>
      </c>
      <c r="BE32" s="5" t="s">
        <v>580</v>
      </c>
      <c r="BF32" t="s">
        <v>426</v>
      </c>
      <c r="BG32" t="s">
        <v>69</v>
      </c>
      <c r="BI32">
        <v>1870</v>
      </c>
      <c r="BK32" t="s">
        <v>212</v>
      </c>
      <c r="BL32" t="s">
        <v>427</v>
      </c>
      <c r="BM32" t="s">
        <v>69</v>
      </c>
      <c r="BO32">
        <v>362</v>
      </c>
      <c r="BP32" t="s">
        <v>77</v>
      </c>
    </row>
    <row r="33" spans="1:74" x14ac:dyDescent="0.25">
      <c r="A33" t="str">
        <f t="shared" si="1"/>
        <v>P.180_N.32</v>
      </c>
      <c r="B33" t="s">
        <v>62</v>
      </c>
      <c r="C33" t="s">
        <v>289</v>
      </c>
      <c r="D33" t="s">
        <v>290</v>
      </c>
      <c r="E33" t="s">
        <v>115</v>
      </c>
      <c r="F33" t="s">
        <v>174</v>
      </c>
      <c r="G33" t="s">
        <v>580</v>
      </c>
      <c r="H33">
        <v>16255</v>
      </c>
      <c r="I33">
        <f t="shared" si="0"/>
        <v>1037</v>
      </c>
      <c r="J33" s="4">
        <f t="shared" si="2"/>
        <v>81.956321131959399</v>
      </c>
      <c r="K33">
        <f t="shared" si="3"/>
        <v>13322</v>
      </c>
      <c r="L33">
        <v>86</v>
      </c>
      <c r="M33">
        <v>118</v>
      </c>
      <c r="N33">
        <f t="shared" si="4"/>
        <v>13118</v>
      </c>
      <c r="O33" t="s">
        <v>234</v>
      </c>
      <c r="P33" t="s">
        <v>428</v>
      </c>
      <c r="Q33" t="s">
        <v>69</v>
      </c>
      <c r="R33">
        <v>78</v>
      </c>
      <c r="S33">
        <v>5099</v>
      </c>
      <c r="AG33" t="s">
        <v>66</v>
      </c>
      <c r="AH33" t="s">
        <v>430</v>
      </c>
      <c r="AI33" t="s">
        <v>69</v>
      </c>
      <c r="AK33">
        <v>1427</v>
      </c>
      <c r="AL33" t="s">
        <v>77</v>
      </c>
      <c r="BE33" s="5" t="s">
        <v>580</v>
      </c>
      <c r="BF33" t="s">
        <v>431</v>
      </c>
      <c r="BG33" t="s">
        <v>69</v>
      </c>
      <c r="BH33">
        <v>70</v>
      </c>
      <c r="BI33">
        <v>6136</v>
      </c>
      <c r="BK33" t="s">
        <v>212</v>
      </c>
      <c r="BL33" t="s">
        <v>433</v>
      </c>
      <c r="BM33" t="s">
        <v>69</v>
      </c>
      <c r="BO33">
        <v>456</v>
      </c>
      <c r="BP33" t="s">
        <v>77</v>
      </c>
    </row>
    <row r="34" spans="1:74" x14ac:dyDescent="0.25">
      <c r="A34" t="str">
        <f t="shared" si="1"/>
        <v>P.180_N.33</v>
      </c>
      <c r="B34" t="s">
        <v>62</v>
      </c>
      <c r="C34" t="s">
        <v>289</v>
      </c>
      <c r="D34" t="s">
        <v>290</v>
      </c>
      <c r="E34" t="s">
        <v>116</v>
      </c>
      <c r="F34" t="s">
        <v>175</v>
      </c>
      <c r="G34" t="s">
        <v>580</v>
      </c>
      <c r="H34">
        <v>17761</v>
      </c>
      <c r="I34">
        <f t="shared" ref="I34:I61" si="5">(LARGE(O34:BV34,1)-LARGE(O34:BV34,2))</f>
        <v>165</v>
      </c>
      <c r="J34" s="4">
        <f t="shared" si="2"/>
        <v>78.73430550081639</v>
      </c>
      <c r="K34">
        <f t="shared" si="3"/>
        <v>13984</v>
      </c>
      <c r="L34">
        <v>81</v>
      </c>
      <c r="M34">
        <v>190</v>
      </c>
      <c r="N34">
        <f t="shared" si="4"/>
        <v>13713</v>
      </c>
      <c r="O34" t="s">
        <v>234</v>
      </c>
      <c r="P34" t="s">
        <v>434</v>
      </c>
      <c r="Q34" t="s">
        <v>69</v>
      </c>
      <c r="S34">
        <v>4387</v>
      </c>
      <c r="U34" t="s">
        <v>342</v>
      </c>
      <c r="V34" t="s">
        <v>435</v>
      </c>
      <c r="W34" t="s">
        <v>69</v>
      </c>
      <c r="X34">
        <v>68</v>
      </c>
      <c r="Y34">
        <v>4233</v>
      </c>
      <c r="AY34" t="s">
        <v>83</v>
      </c>
      <c r="AZ34" t="s">
        <v>437</v>
      </c>
      <c r="BA34" t="s">
        <v>69</v>
      </c>
      <c r="BC34">
        <v>69</v>
      </c>
      <c r="BD34" t="s">
        <v>77</v>
      </c>
      <c r="BE34" s="5" t="s">
        <v>580</v>
      </c>
      <c r="BF34" t="s">
        <v>438</v>
      </c>
      <c r="BG34" t="s">
        <v>69</v>
      </c>
      <c r="BI34">
        <v>4552</v>
      </c>
      <c r="BK34" t="s">
        <v>232</v>
      </c>
      <c r="BL34" t="s">
        <v>439</v>
      </c>
      <c r="BM34" t="s">
        <v>69</v>
      </c>
      <c r="BO34">
        <v>290</v>
      </c>
      <c r="BP34" t="s">
        <v>77</v>
      </c>
      <c r="BQ34" t="s">
        <v>440</v>
      </c>
      <c r="BR34" t="s">
        <v>441</v>
      </c>
      <c r="BS34" t="s">
        <v>69</v>
      </c>
      <c r="BU34">
        <v>182</v>
      </c>
      <c r="BV34" t="s">
        <v>77</v>
      </c>
    </row>
    <row r="35" spans="1:74" x14ac:dyDescent="0.25">
      <c r="A35" t="str">
        <f t="shared" si="1"/>
        <v>P.180_N.34</v>
      </c>
      <c r="B35" t="s">
        <v>62</v>
      </c>
      <c r="C35" t="s">
        <v>289</v>
      </c>
      <c r="D35" t="s">
        <v>290</v>
      </c>
      <c r="E35" t="s">
        <v>117</v>
      </c>
      <c r="F35" t="s">
        <v>176</v>
      </c>
      <c r="G35" t="s">
        <v>66</v>
      </c>
      <c r="H35">
        <v>17161</v>
      </c>
      <c r="I35">
        <f t="shared" si="5"/>
        <v>1382</v>
      </c>
      <c r="J35" s="4">
        <f t="shared" si="2"/>
        <v>79.30773264961249</v>
      </c>
      <c r="K35">
        <f t="shared" si="3"/>
        <v>13610</v>
      </c>
      <c r="L35">
        <v>79</v>
      </c>
      <c r="M35">
        <v>154</v>
      </c>
      <c r="N35">
        <f t="shared" si="4"/>
        <v>13377</v>
      </c>
      <c r="O35" t="s">
        <v>67</v>
      </c>
      <c r="P35" t="s">
        <v>442</v>
      </c>
      <c r="Q35" t="s">
        <v>69</v>
      </c>
      <c r="R35">
        <v>64</v>
      </c>
      <c r="S35">
        <v>5005</v>
      </c>
      <c r="AG35" t="s">
        <v>66</v>
      </c>
      <c r="AH35" t="s">
        <v>443</v>
      </c>
      <c r="AI35" t="s">
        <v>69</v>
      </c>
      <c r="AK35">
        <v>6387</v>
      </c>
      <c r="BE35" s="5" t="s">
        <v>580</v>
      </c>
      <c r="BF35" t="s">
        <v>444</v>
      </c>
      <c r="BG35" t="s">
        <v>69</v>
      </c>
      <c r="BI35">
        <v>1809</v>
      </c>
      <c r="BK35" t="s">
        <v>212</v>
      </c>
      <c r="BL35" t="s">
        <v>445</v>
      </c>
      <c r="BM35" t="s">
        <v>69</v>
      </c>
      <c r="BO35">
        <v>176</v>
      </c>
      <c r="BP35" t="s">
        <v>77</v>
      </c>
    </row>
    <row r="36" spans="1:74" x14ac:dyDescent="0.25">
      <c r="A36" t="str">
        <f t="shared" si="1"/>
        <v>P.181_N.35</v>
      </c>
      <c r="B36" t="s">
        <v>62</v>
      </c>
      <c r="C36" t="s">
        <v>291</v>
      </c>
      <c r="D36" t="s">
        <v>292</v>
      </c>
      <c r="E36" t="s">
        <v>118</v>
      </c>
      <c r="F36" t="s">
        <v>177</v>
      </c>
      <c r="G36" t="s">
        <v>66</v>
      </c>
      <c r="H36">
        <v>13996</v>
      </c>
      <c r="I36">
        <f t="shared" si="5"/>
        <v>293</v>
      </c>
      <c r="J36" s="4">
        <f t="shared" si="2"/>
        <v>78.493855387253504</v>
      </c>
      <c r="K36">
        <f t="shared" si="3"/>
        <v>10986</v>
      </c>
      <c r="L36">
        <v>62</v>
      </c>
      <c r="M36">
        <v>222</v>
      </c>
      <c r="N36">
        <f t="shared" si="4"/>
        <v>10702</v>
      </c>
      <c r="O36" t="s">
        <v>234</v>
      </c>
      <c r="P36" t="s">
        <v>446</v>
      </c>
      <c r="Q36" t="s">
        <v>69</v>
      </c>
      <c r="R36">
        <v>68</v>
      </c>
      <c r="S36">
        <v>4717</v>
      </c>
      <c r="AG36" t="s">
        <v>66</v>
      </c>
      <c r="AH36" t="s">
        <v>447</v>
      </c>
      <c r="AI36" t="s">
        <v>69</v>
      </c>
      <c r="AJ36">
        <v>47</v>
      </c>
      <c r="AK36">
        <v>5010</v>
      </c>
      <c r="AY36" t="s">
        <v>83</v>
      </c>
      <c r="AZ36" t="s">
        <v>449</v>
      </c>
      <c r="BA36" t="s">
        <v>69</v>
      </c>
      <c r="BC36">
        <v>45</v>
      </c>
      <c r="BD36" t="s">
        <v>77</v>
      </c>
      <c r="BE36" s="5" t="s">
        <v>580</v>
      </c>
      <c r="BF36" t="s">
        <v>450</v>
      </c>
      <c r="BG36" t="s">
        <v>69</v>
      </c>
      <c r="BI36">
        <v>861</v>
      </c>
      <c r="BJ36" t="s">
        <v>77</v>
      </c>
      <c r="BK36" t="s">
        <v>212</v>
      </c>
      <c r="BL36" t="s">
        <v>451</v>
      </c>
      <c r="BM36" t="s">
        <v>69</v>
      </c>
      <c r="BO36">
        <v>69</v>
      </c>
      <c r="BP36" t="s">
        <v>77</v>
      </c>
    </row>
    <row r="37" spans="1:74" x14ac:dyDescent="0.25">
      <c r="A37" t="str">
        <f t="shared" si="1"/>
        <v>P.181_N.36</v>
      </c>
      <c r="B37" t="s">
        <v>62</v>
      </c>
      <c r="C37" t="s">
        <v>291</v>
      </c>
      <c r="D37" t="s">
        <v>292</v>
      </c>
      <c r="E37" t="s">
        <v>119</v>
      </c>
      <c r="F37" t="s">
        <v>178</v>
      </c>
      <c r="G37" t="s">
        <v>204</v>
      </c>
      <c r="H37">
        <v>15186</v>
      </c>
      <c r="I37">
        <f t="shared" si="5"/>
        <v>895</v>
      </c>
      <c r="J37" s="4">
        <f t="shared" si="2"/>
        <v>79.217700513630973</v>
      </c>
      <c r="K37">
        <f t="shared" si="3"/>
        <v>12030</v>
      </c>
      <c r="L37">
        <v>53</v>
      </c>
      <c r="M37">
        <v>410</v>
      </c>
      <c r="N37">
        <f t="shared" si="4"/>
        <v>11567</v>
      </c>
      <c r="O37" t="s">
        <v>67</v>
      </c>
      <c r="P37" t="s">
        <v>452</v>
      </c>
      <c r="Q37" t="s">
        <v>69</v>
      </c>
      <c r="R37">
        <v>44</v>
      </c>
      <c r="S37">
        <v>6093</v>
      </c>
      <c r="AG37" t="s">
        <v>66</v>
      </c>
      <c r="AH37" t="s">
        <v>453</v>
      </c>
      <c r="AI37" t="s">
        <v>69</v>
      </c>
      <c r="AK37">
        <v>5198</v>
      </c>
      <c r="AS37" t="s">
        <v>80</v>
      </c>
      <c r="AT37" t="s">
        <v>454</v>
      </c>
      <c r="AU37" t="s">
        <v>69</v>
      </c>
      <c r="AW37">
        <v>124</v>
      </c>
      <c r="AX37" t="s">
        <v>77</v>
      </c>
      <c r="BE37" s="5"/>
      <c r="BK37" t="s">
        <v>212</v>
      </c>
      <c r="BL37" t="s">
        <v>455</v>
      </c>
      <c r="BM37" t="s">
        <v>69</v>
      </c>
      <c r="BO37">
        <v>152</v>
      </c>
      <c r="BP37" t="s">
        <v>77</v>
      </c>
    </row>
    <row r="38" spans="1:74" x14ac:dyDescent="0.25">
      <c r="A38" t="str">
        <f t="shared" si="1"/>
        <v>P.182_N.37</v>
      </c>
      <c r="B38" t="s">
        <v>62</v>
      </c>
      <c r="C38" t="s">
        <v>293</v>
      </c>
      <c r="D38" t="s">
        <v>294</v>
      </c>
      <c r="E38" t="s">
        <v>120</v>
      </c>
      <c r="F38" t="s">
        <v>179</v>
      </c>
      <c r="G38" t="s">
        <v>394</v>
      </c>
      <c r="H38">
        <v>19121</v>
      </c>
      <c r="I38">
        <f t="shared" si="5"/>
        <v>4485</v>
      </c>
      <c r="J38" s="4">
        <f t="shared" si="2"/>
        <v>81.078395481407867</v>
      </c>
      <c r="K38">
        <f t="shared" si="3"/>
        <v>15503</v>
      </c>
      <c r="L38">
        <v>39</v>
      </c>
      <c r="M38">
        <v>350</v>
      </c>
      <c r="N38">
        <f t="shared" si="4"/>
        <v>15114</v>
      </c>
      <c r="O38" t="s">
        <v>418</v>
      </c>
      <c r="P38" t="s">
        <v>456</v>
      </c>
      <c r="Q38" t="s">
        <v>69</v>
      </c>
      <c r="R38">
        <v>60</v>
      </c>
      <c r="S38">
        <v>8042</v>
      </c>
      <c r="AG38" t="s">
        <v>66</v>
      </c>
      <c r="AH38" t="s">
        <v>458</v>
      </c>
      <c r="AI38" t="s">
        <v>69</v>
      </c>
      <c r="AK38">
        <v>3557</v>
      </c>
      <c r="BE38" s="5" t="s">
        <v>580</v>
      </c>
      <c r="BF38" t="s">
        <v>459</v>
      </c>
      <c r="BG38" t="s">
        <v>69</v>
      </c>
      <c r="BI38">
        <v>3402</v>
      </c>
      <c r="BK38" t="s">
        <v>232</v>
      </c>
      <c r="BL38" t="s">
        <v>460</v>
      </c>
      <c r="BM38" t="s">
        <v>69</v>
      </c>
      <c r="BO38">
        <v>113</v>
      </c>
      <c r="BP38" t="s">
        <v>77</v>
      </c>
    </row>
    <row r="39" spans="1:74" x14ac:dyDescent="0.25">
      <c r="A39" t="str">
        <f t="shared" si="1"/>
        <v>P.182_N.38</v>
      </c>
      <c r="B39" t="s">
        <v>62</v>
      </c>
      <c r="C39" t="s">
        <v>293</v>
      </c>
      <c r="D39" t="s">
        <v>294</v>
      </c>
      <c r="E39" t="s">
        <v>121</v>
      </c>
      <c r="F39" t="s">
        <v>180</v>
      </c>
      <c r="G39" t="s">
        <v>265</v>
      </c>
      <c r="H39">
        <v>12256</v>
      </c>
      <c r="I39">
        <f t="shared" si="5"/>
        <v>2072</v>
      </c>
      <c r="J39" s="4">
        <f t="shared" si="2"/>
        <v>77.047976501305484</v>
      </c>
      <c r="K39">
        <f t="shared" si="3"/>
        <v>9443</v>
      </c>
      <c r="L39">
        <v>18</v>
      </c>
      <c r="M39">
        <v>228</v>
      </c>
      <c r="N39">
        <f t="shared" si="4"/>
        <v>9197</v>
      </c>
      <c r="O39" t="s">
        <v>266</v>
      </c>
      <c r="P39" t="s">
        <v>461</v>
      </c>
      <c r="Q39" t="s">
        <v>69</v>
      </c>
      <c r="S39">
        <v>5474</v>
      </c>
      <c r="AG39" t="s">
        <v>66</v>
      </c>
      <c r="AH39" t="s">
        <v>462</v>
      </c>
      <c r="AI39" t="s">
        <v>69</v>
      </c>
      <c r="AJ39">
        <v>58</v>
      </c>
      <c r="AK39">
        <v>3402</v>
      </c>
      <c r="AS39" t="s">
        <v>80</v>
      </c>
      <c r="AT39" t="s">
        <v>464</v>
      </c>
      <c r="AU39" t="s">
        <v>69</v>
      </c>
      <c r="AW39">
        <v>165</v>
      </c>
      <c r="AX39" t="s">
        <v>77</v>
      </c>
      <c r="BE39" s="5"/>
      <c r="BK39" t="s">
        <v>212</v>
      </c>
      <c r="BL39" t="s">
        <v>465</v>
      </c>
      <c r="BM39" t="s">
        <v>69</v>
      </c>
      <c r="BO39">
        <v>156</v>
      </c>
      <c r="BP39" t="s">
        <v>77</v>
      </c>
    </row>
    <row r="40" spans="1:74" x14ac:dyDescent="0.25">
      <c r="A40" t="str">
        <f t="shared" si="1"/>
        <v>P.183_N.39</v>
      </c>
      <c r="B40" t="s">
        <v>62</v>
      </c>
      <c r="C40" t="s">
        <v>295</v>
      </c>
      <c r="D40" t="s">
        <v>296</v>
      </c>
      <c r="E40" t="s">
        <v>122</v>
      </c>
      <c r="F40" t="s">
        <v>181</v>
      </c>
      <c r="G40" t="s">
        <v>204</v>
      </c>
      <c r="H40">
        <v>11703</v>
      </c>
      <c r="I40">
        <f t="shared" si="5"/>
        <v>1521</v>
      </c>
      <c r="J40" s="4">
        <f t="shared" si="2"/>
        <v>75.895069640263173</v>
      </c>
      <c r="K40">
        <f t="shared" si="3"/>
        <v>8882</v>
      </c>
      <c r="L40">
        <v>20</v>
      </c>
      <c r="M40">
        <v>428</v>
      </c>
      <c r="N40">
        <f t="shared" si="4"/>
        <v>8434</v>
      </c>
      <c r="O40" t="s">
        <v>67</v>
      </c>
      <c r="P40" t="s">
        <v>466</v>
      </c>
      <c r="Q40" t="s">
        <v>69</v>
      </c>
      <c r="R40">
        <v>51</v>
      </c>
      <c r="S40">
        <v>4704</v>
      </c>
      <c r="AG40" t="s">
        <v>66</v>
      </c>
      <c r="AH40" t="s">
        <v>467</v>
      </c>
      <c r="AI40" t="s">
        <v>69</v>
      </c>
      <c r="AJ40">
        <v>58</v>
      </c>
      <c r="AK40">
        <v>3183</v>
      </c>
      <c r="AM40" t="s">
        <v>78</v>
      </c>
      <c r="AN40" t="s">
        <v>469</v>
      </c>
      <c r="AO40" t="s">
        <v>69</v>
      </c>
      <c r="AQ40">
        <v>436</v>
      </c>
      <c r="AR40" t="s">
        <v>77</v>
      </c>
      <c r="AY40" t="s">
        <v>83</v>
      </c>
      <c r="AZ40" t="s">
        <v>470</v>
      </c>
      <c r="BA40" t="s">
        <v>69</v>
      </c>
      <c r="BC40">
        <v>111</v>
      </c>
      <c r="BD40" t="s">
        <v>77</v>
      </c>
      <c r="BE40" s="5"/>
    </row>
    <row r="41" spans="1:74" x14ac:dyDescent="0.25">
      <c r="A41" t="str">
        <f t="shared" si="1"/>
        <v>P.183_N.40</v>
      </c>
      <c r="B41" t="s">
        <v>62</v>
      </c>
      <c r="C41" t="s">
        <v>295</v>
      </c>
      <c r="D41" t="s">
        <v>296</v>
      </c>
      <c r="E41" t="s">
        <v>123</v>
      </c>
      <c r="F41" t="s">
        <v>182</v>
      </c>
      <c r="G41" t="s">
        <v>203</v>
      </c>
      <c r="H41">
        <v>16806</v>
      </c>
      <c r="I41">
        <f t="shared" si="5"/>
        <v>2600</v>
      </c>
      <c r="J41" s="4">
        <f t="shared" si="2"/>
        <v>75.764607878138762</v>
      </c>
      <c r="K41">
        <f t="shared" si="3"/>
        <v>12733</v>
      </c>
      <c r="L41">
        <v>61</v>
      </c>
      <c r="M41">
        <v>247</v>
      </c>
      <c r="N41">
        <f t="shared" si="4"/>
        <v>12425</v>
      </c>
      <c r="O41" t="s">
        <v>234</v>
      </c>
      <c r="P41" t="s">
        <v>471</v>
      </c>
      <c r="Q41" t="s">
        <v>69</v>
      </c>
      <c r="S41">
        <v>6665</v>
      </c>
      <c r="AG41" t="s">
        <v>66</v>
      </c>
      <c r="AH41" t="s">
        <v>472</v>
      </c>
      <c r="AI41" t="s">
        <v>69</v>
      </c>
      <c r="AK41">
        <v>4065</v>
      </c>
      <c r="AY41" t="s">
        <v>83</v>
      </c>
      <c r="AZ41" t="s">
        <v>473</v>
      </c>
      <c r="BA41" t="s">
        <v>69</v>
      </c>
      <c r="BC41">
        <v>141</v>
      </c>
      <c r="BD41" t="s">
        <v>77</v>
      </c>
      <c r="BE41" s="5" t="s">
        <v>580</v>
      </c>
      <c r="BF41" t="s">
        <v>474</v>
      </c>
      <c r="BG41" t="s">
        <v>69</v>
      </c>
      <c r="BI41">
        <v>1171</v>
      </c>
      <c r="BJ41" t="s">
        <v>77</v>
      </c>
      <c r="BK41" t="s">
        <v>212</v>
      </c>
      <c r="BL41" t="s">
        <v>475</v>
      </c>
      <c r="BM41" t="s">
        <v>69</v>
      </c>
      <c r="BO41">
        <v>383</v>
      </c>
      <c r="BP41" t="s">
        <v>77</v>
      </c>
    </row>
    <row r="42" spans="1:74" x14ac:dyDescent="0.25">
      <c r="A42" t="str">
        <f t="shared" si="1"/>
        <v>P.184_N.41</v>
      </c>
      <c r="B42" t="s">
        <v>62</v>
      </c>
      <c r="C42" t="s">
        <v>297</v>
      </c>
      <c r="D42" t="s">
        <v>298</v>
      </c>
      <c r="E42" t="s">
        <v>124</v>
      </c>
      <c r="F42" t="s">
        <v>183</v>
      </c>
      <c r="G42" t="s">
        <v>66</v>
      </c>
      <c r="H42">
        <v>12460</v>
      </c>
      <c r="I42">
        <f t="shared" si="5"/>
        <v>598</v>
      </c>
      <c r="J42" s="4">
        <f t="shared" si="2"/>
        <v>76.18780096308187</v>
      </c>
      <c r="K42">
        <f t="shared" si="3"/>
        <v>9493</v>
      </c>
      <c r="L42">
        <v>46</v>
      </c>
      <c r="M42">
        <v>229</v>
      </c>
      <c r="N42">
        <f t="shared" si="4"/>
        <v>9218</v>
      </c>
      <c r="O42" t="s">
        <v>67</v>
      </c>
      <c r="P42" t="s">
        <v>476</v>
      </c>
      <c r="Q42" t="s">
        <v>69</v>
      </c>
      <c r="R42">
        <v>65</v>
      </c>
      <c r="S42">
        <v>4112</v>
      </c>
      <c r="AG42" t="s">
        <v>66</v>
      </c>
      <c r="AH42" t="s">
        <v>478</v>
      </c>
      <c r="AI42" t="s">
        <v>69</v>
      </c>
      <c r="AJ42">
        <v>52</v>
      </c>
      <c r="AK42">
        <v>4710</v>
      </c>
      <c r="AM42" t="s">
        <v>78</v>
      </c>
      <c r="AN42" t="s">
        <v>480</v>
      </c>
      <c r="AO42" t="s">
        <v>69</v>
      </c>
      <c r="AQ42">
        <v>63</v>
      </c>
      <c r="AR42" t="s">
        <v>77</v>
      </c>
      <c r="AS42" t="s">
        <v>80</v>
      </c>
      <c r="AT42" t="s">
        <v>481</v>
      </c>
      <c r="AU42" t="s">
        <v>69</v>
      </c>
      <c r="AW42">
        <v>252</v>
      </c>
      <c r="AX42" t="s">
        <v>77</v>
      </c>
      <c r="AY42" t="s">
        <v>83</v>
      </c>
      <c r="AZ42" t="s">
        <v>482</v>
      </c>
      <c r="BA42" t="s">
        <v>209</v>
      </c>
      <c r="BC42">
        <v>81</v>
      </c>
      <c r="BD42" t="s">
        <v>77</v>
      </c>
      <c r="BE42" s="5"/>
    </row>
    <row r="43" spans="1:74" x14ac:dyDescent="0.25">
      <c r="A43" t="str">
        <f t="shared" si="1"/>
        <v>P.184_N.42</v>
      </c>
      <c r="B43" t="s">
        <v>62</v>
      </c>
      <c r="C43" t="s">
        <v>297</v>
      </c>
      <c r="D43" t="s">
        <v>298</v>
      </c>
      <c r="E43" t="s">
        <v>125</v>
      </c>
      <c r="F43" t="s">
        <v>184</v>
      </c>
      <c r="G43" t="s">
        <v>204</v>
      </c>
      <c r="H43">
        <v>35454</v>
      </c>
      <c r="I43">
        <f t="shared" si="5"/>
        <v>2184</v>
      </c>
      <c r="J43" s="4">
        <f t="shared" si="2"/>
        <v>78.276076042195513</v>
      </c>
      <c r="K43">
        <f t="shared" si="3"/>
        <v>27752</v>
      </c>
      <c r="L43">
        <v>164</v>
      </c>
      <c r="M43">
        <v>525</v>
      </c>
      <c r="N43">
        <f t="shared" si="4"/>
        <v>27063</v>
      </c>
      <c r="O43" t="s">
        <v>67</v>
      </c>
      <c r="P43" t="s">
        <v>483</v>
      </c>
      <c r="Q43" t="s">
        <v>69</v>
      </c>
      <c r="R43">
        <v>67</v>
      </c>
      <c r="S43">
        <v>14503</v>
      </c>
      <c r="AG43" t="s">
        <v>66</v>
      </c>
      <c r="AH43" t="s">
        <v>485</v>
      </c>
      <c r="AI43" t="s">
        <v>69</v>
      </c>
      <c r="AK43">
        <v>12319</v>
      </c>
      <c r="AY43" t="s">
        <v>83</v>
      </c>
      <c r="AZ43" t="s">
        <v>486</v>
      </c>
      <c r="BA43" t="s">
        <v>69</v>
      </c>
      <c r="BC43">
        <v>241</v>
      </c>
      <c r="BD43" t="s">
        <v>77</v>
      </c>
      <c r="BE43" s="5"/>
    </row>
    <row r="44" spans="1:74" x14ac:dyDescent="0.25">
      <c r="A44" t="str">
        <f t="shared" si="1"/>
        <v>P.185_N.43</v>
      </c>
      <c r="B44" t="s">
        <v>62</v>
      </c>
      <c r="C44" t="s">
        <v>299</v>
      </c>
      <c r="D44" t="s">
        <v>300</v>
      </c>
      <c r="E44" t="s">
        <v>126</v>
      </c>
      <c r="F44" t="s">
        <v>185</v>
      </c>
      <c r="G44" t="s">
        <v>66</v>
      </c>
      <c r="H44">
        <v>16522</v>
      </c>
      <c r="I44">
        <f t="shared" si="5"/>
        <v>2035</v>
      </c>
      <c r="J44" s="4">
        <f t="shared" si="2"/>
        <v>74.470403098898444</v>
      </c>
      <c r="K44">
        <f t="shared" si="3"/>
        <v>12304</v>
      </c>
      <c r="L44">
        <v>49</v>
      </c>
      <c r="M44">
        <v>337</v>
      </c>
      <c r="N44">
        <f t="shared" si="4"/>
        <v>11918</v>
      </c>
      <c r="O44" t="s">
        <v>67</v>
      </c>
      <c r="P44" t="s">
        <v>487</v>
      </c>
      <c r="Q44" t="s">
        <v>69</v>
      </c>
      <c r="R44">
        <v>63</v>
      </c>
      <c r="S44">
        <v>4705</v>
      </c>
      <c r="AA44" t="s">
        <v>210</v>
      </c>
      <c r="AB44" t="s">
        <v>494</v>
      </c>
      <c r="AC44" t="s">
        <v>69</v>
      </c>
      <c r="AD44">
        <v>45</v>
      </c>
      <c r="AE44">
        <v>366</v>
      </c>
      <c r="AF44" t="s">
        <v>77</v>
      </c>
      <c r="AG44" t="s">
        <v>66</v>
      </c>
      <c r="AH44" t="s">
        <v>489</v>
      </c>
      <c r="AI44" t="s">
        <v>69</v>
      </c>
      <c r="AK44">
        <v>6740</v>
      </c>
      <c r="AY44" t="s">
        <v>83</v>
      </c>
      <c r="AZ44" t="s">
        <v>490</v>
      </c>
      <c r="BA44" t="s">
        <v>69</v>
      </c>
      <c r="BC44">
        <v>16</v>
      </c>
      <c r="BD44" t="s">
        <v>77</v>
      </c>
      <c r="BE44" s="5" t="s">
        <v>581</v>
      </c>
      <c r="BF44" t="s">
        <v>491</v>
      </c>
      <c r="BG44" t="s">
        <v>69</v>
      </c>
      <c r="BI44">
        <v>48</v>
      </c>
      <c r="BJ44" t="s">
        <v>77</v>
      </c>
      <c r="BQ44" t="s">
        <v>492</v>
      </c>
      <c r="BR44" t="s">
        <v>493</v>
      </c>
      <c r="BS44" t="s">
        <v>69</v>
      </c>
      <c r="BU44">
        <v>43</v>
      </c>
      <c r="BV44" t="s">
        <v>77</v>
      </c>
    </row>
    <row r="45" spans="1:74" x14ac:dyDescent="0.25">
      <c r="A45" t="str">
        <f t="shared" si="1"/>
        <v>P.185_N.44</v>
      </c>
      <c r="B45" t="s">
        <v>62</v>
      </c>
      <c r="C45" t="s">
        <v>299</v>
      </c>
      <c r="D45" t="s">
        <v>300</v>
      </c>
      <c r="E45" t="s">
        <v>127</v>
      </c>
      <c r="F45" t="s">
        <v>186</v>
      </c>
      <c r="G45" t="s">
        <v>66</v>
      </c>
      <c r="H45">
        <v>16052</v>
      </c>
      <c r="I45">
        <f t="shared" si="5"/>
        <v>3848</v>
      </c>
      <c r="J45" s="4">
        <f t="shared" si="2"/>
        <v>73.037627709942683</v>
      </c>
      <c r="K45">
        <f t="shared" si="3"/>
        <v>11724</v>
      </c>
      <c r="L45">
        <v>81</v>
      </c>
      <c r="M45">
        <v>267</v>
      </c>
      <c r="N45">
        <f t="shared" si="4"/>
        <v>11376</v>
      </c>
      <c r="O45" t="s">
        <v>205</v>
      </c>
      <c r="P45" t="s">
        <v>496</v>
      </c>
      <c r="Q45" t="s">
        <v>69</v>
      </c>
      <c r="S45">
        <v>3395</v>
      </c>
      <c r="AA45" t="s">
        <v>210</v>
      </c>
      <c r="AB45" t="s">
        <v>498</v>
      </c>
      <c r="AC45" t="s">
        <v>209</v>
      </c>
      <c r="AE45">
        <v>677</v>
      </c>
      <c r="AF45" t="s">
        <v>77</v>
      </c>
      <c r="AG45" t="s">
        <v>66</v>
      </c>
      <c r="AH45" t="s">
        <v>497</v>
      </c>
      <c r="AI45" t="s">
        <v>69</v>
      </c>
      <c r="AJ45">
        <v>39</v>
      </c>
      <c r="AK45">
        <v>7243</v>
      </c>
      <c r="BE45" s="5" t="s">
        <v>581</v>
      </c>
      <c r="BF45" t="s">
        <v>499</v>
      </c>
      <c r="BG45" t="s">
        <v>69</v>
      </c>
      <c r="BI45">
        <v>61</v>
      </c>
      <c r="BJ45" t="s">
        <v>77</v>
      </c>
    </row>
    <row r="46" spans="1:74" x14ac:dyDescent="0.25">
      <c r="A46" t="str">
        <f t="shared" si="1"/>
        <v>P.186_N.45</v>
      </c>
      <c r="B46" t="s">
        <v>62</v>
      </c>
      <c r="C46" t="s">
        <v>301</v>
      </c>
      <c r="D46" t="s">
        <v>302</v>
      </c>
      <c r="E46" t="s">
        <v>128</v>
      </c>
      <c r="F46" t="s">
        <v>187</v>
      </c>
      <c r="G46" t="s">
        <v>340</v>
      </c>
      <c r="H46">
        <v>25285</v>
      </c>
      <c r="I46">
        <f t="shared" si="5"/>
        <v>6647</v>
      </c>
      <c r="J46" s="4">
        <f t="shared" si="2"/>
        <v>71.58394304923867</v>
      </c>
      <c r="K46">
        <f t="shared" si="3"/>
        <v>18100</v>
      </c>
      <c r="L46">
        <v>53</v>
      </c>
      <c r="M46">
        <v>256</v>
      </c>
      <c r="N46">
        <f t="shared" si="4"/>
        <v>17791</v>
      </c>
      <c r="O46" t="s">
        <v>501</v>
      </c>
      <c r="P46" t="s">
        <v>500</v>
      </c>
      <c r="Q46" t="s">
        <v>69</v>
      </c>
      <c r="R46">
        <v>35</v>
      </c>
      <c r="S46">
        <v>5572</v>
      </c>
      <c r="U46" t="s">
        <v>342</v>
      </c>
      <c r="V46" t="s">
        <v>503</v>
      </c>
      <c r="W46" t="s">
        <v>69</v>
      </c>
      <c r="X46">
        <v>41</v>
      </c>
      <c r="Y46">
        <v>12219</v>
      </c>
      <c r="BE46" s="5"/>
    </row>
    <row r="47" spans="1:74" x14ac:dyDescent="0.25">
      <c r="A47" t="str">
        <f t="shared" si="1"/>
        <v>P.186_N.46</v>
      </c>
      <c r="B47" t="s">
        <v>62</v>
      </c>
      <c r="C47" t="s">
        <v>301</v>
      </c>
      <c r="D47" t="s">
        <v>302</v>
      </c>
      <c r="E47" t="s">
        <v>129</v>
      </c>
      <c r="F47" t="s">
        <v>188</v>
      </c>
      <c r="G47" t="s">
        <v>340</v>
      </c>
      <c r="H47">
        <v>14492</v>
      </c>
      <c r="I47">
        <f t="shared" si="5"/>
        <v>1816</v>
      </c>
      <c r="J47" s="4">
        <f t="shared" si="2"/>
        <v>72.916091636765117</v>
      </c>
      <c r="K47">
        <f t="shared" si="3"/>
        <v>10567</v>
      </c>
      <c r="L47">
        <v>18</v>
      </c>
      <c r="M47">
        <v>196</v>
      </c>
      <c r="N47">
        <f t="shared" si="4"/>
        <v>10353</v>
      </c>
      <c r="O47" t="s">
        <v>501</v>
      </c>
      <c r="P47" t="s">
        <v>505</v>
      </c>
      <c r="Q47" t="s">
        <v>69</v>
      </c>
      <c r="R47">
        <v>59</v>
      </c>
      <c r="S47">
        <v>4002</v>
      </c>
      <c r="U47" t="s">
        <v>342</v>
      </c>
      <c r="V47" t="s">
        <v>507</v>
      </c>
      <c r="W47" t="s">
        <v>69</v>
      </c>
      <c r="X47">
        <v>59</v>
      </c>
      <c r="Y47">
        <v>5818</v>
      </c>
      <c r="BE47" s="5"/>
      <c r="BQ47" t="s">
        <v>339</v>
      </c>
      <c r="BR47" t="s">
        <v>508</v>
      </c>
      <c r="BS47" t="s">
        <v>69</v>
      </c>
      <c r="BT47">
        <v>29</v>
      </c>
      <c r="BU47">
        <v>533</v>
      </c>
      <c r="BV47" t="s">
        <v>77</v>
      </c>
    </row>
    <row r="48" spans="1:74" x14ac:dyDescent="0.25">
      <c r="A48" t="str">
        <f t="shared" si="1"/>
        <v>P.187_N.47</v>
      </c>
      <c r="B48" t="s">
        <v>62</v>
      </c>
      <c r="C48" t="s">
        <v>303</v>
      </c>
      <c r="D48" t="s">
        <v>304</v>
      </c>
      <c r="E48" t="s">
        <v>130</v>
      </c>
      <c r="F48" t="s">
        <v>189</v>
      </c>
      <c r="G48" t="s">
        <v>265</v>
      </c>
      <c r="H48">
        <v>17875</v>
      </c>
      <c r="I48">
        <f t="shared" si="5"/>
        <v>4121</v>
      </c>
      <c r="J48" s="4">
        <f t="shared" si="2"/>
        <v>78.841958041958037</v>
      </c>
      <c r="K48">
        <f t="shared" si="3"/>
        <v>14093</v>
      </c>
      <c r="L48">
        <v>55</v>
      </c>
      <c r="M48">
        <v>408</v>
      </c>
      <c r="N48">
        <f t="shared" si="4"/>
        <v>13630</v>
      </c>
      <c r="O48" t="s">
        <v>266</v>
      </c>
      <c r="P48" t="s">
        <v>510</v>
      </c>
      <c r="Q48" t="s">
        <v>69</v>
      </c>
      <c r="S48">
        <v>8042</v>
      </c>
      <c r="AA48" t="s">
        <v>210</v>
      </c>
      <c r="AB48" t="s">
        <v>511</v>
      </c>
      <c r="AC48" t="s">
        <v>69</v>
      </c>
      <c r="AE48">
        <v>330</v>
      </c>
      <c r="AF48" t="s">
        <v>77</v>
      </c>
      <c r="AG48" t="s">
        <v>66</v>
      </c>
      <c r="AH48" t="s">
        <v>512</v>
      </c>
      <c r="AI48" t="s">
        <v>209</v>
      </c>
      <c r="AK48">
        <v>3921</v>
      </c>
      <c r="BE48" s="5" t="s">
        <v>580</v>
      </c>
      <c r="BF48" t="s">
        <v>513</v>
      </c>
      <c r="BG48" t="s">
        <v>69</v>
      </c>
      <c r="BI48">
        <v>1132</v>
      </c>
      <c r="BJ48" t="s">
        <v>77</v>
      </c>
      <c r="BK48" t="s">
        <v>212</v>
      </c>
      <c r="BL48" t="s">
        <v>514</v>
      </c>
      <c r="BM48" t="s">
        <v>69</v>
      </c>
      <c r="BO48">
        <v>205</v>
      </c>
      <c r="BP48" t="s">
        <v>77</v>
      </c>
    </row>
    <row r="49" spans="1:74" x14ac:dyDescent="0.25">
      <c r="A49" t="str">
        <f t="shared" si="1"/>
        <v>P.187_N.48</v>
      </c>
      <c r="B49" t="s">
        <v>62</v>
      </c>
      <c r="C49" t="s">
        <v>303</v>
      </c>
      <c r="D49" t="s">
        <v>304</v>
      </c>
      <c r="E49" t="s">
        <v>131</v>
      </c>
      <c r="F49" t="s">
        <v>190</v>
      </c>
      <c r="G49" t="s">
        <v>204</v>
      </c>
      <c r="H49">
        <v>10855</v>
      </c>
      <c r="I49">
        <f t="shared" si="5"/>
        <v>1628</v>
      </c>
      <c r="J49" s="4">
        <f t="shared" si="2"/>
        <v>75.200368493781667</v>
      </c>
      <c r="K49">
        <f t="shared" si="3"/>
        <v>8163</v>
      </c>
      <c r="L49">
        <v>30</v>
      </c>
      <c r="M49">
        <v>253</v>
      </c>
      <c r="N49">
        <f t="shared" si="4"/>
        <v>7880</v>
      </c>
      <c r="O49" t="s">
        <v>67</v>
      </c>
      <c r="P49" t="s">
        <v>515</v>
      </c>
      <c r="Q49" t="s">
        <v>69</v>
      </c>
      <c r="S49">
        <v>4660</v>
      </c>
      <c r="AG49" t="s">
        <v>66</v>
      </c>
      <c r="AH49" t="s">
        <v>516</v>
      </c>
      <c r="AI49" t="s">
        <v>69</v>
      </c>
      <c r="AK49">
        <v>3032</v>
      </c>
      <c r="AM49" t="s">
        <v>78</v>
      </c>
      <c r="AN49" t="s">
        <v>517</v>
      </c>
      <c r="AO49" t="s">
        <v>69</v>
      </c>
      <c r="AQ49">
        <v>71</v>
      </c>
      <c r="AR49" t="s">
        <v>77</v>
      </c>
      <c r="AS49" t="s">
        <v>80</v>
      </c>
      <c r="AT49" t="s">
        <v>518</v>
      </c>
      <c r="AU49" t="s">
        <v>69</v>
      </c>
      <c r="AW49">
        <v>117</v>
      </c>
      <c r="AX49" t="s">
        <v>77</v>
      </c>
      <c r="BE49" s="5"/>
    </row>
    <row r="50" spans="1:74" x14ac:dyDescent="0.25">
      <c r="A50" t="str">
        <f t="shared" si="1"/>
        <v>P.188_N.49</v>
      </c>
      <c r="B50" t="s">
        <v>62</v>
      </c>
      <c r="C50" t="s">
        <v>305</v>
      </c>
      <c r="D50" t="s">
        <v>306</v>
      </c>
      <c r="E50" t="s">
        <v>132</v>
      </c>
      <c r="F50" t="s">
        <v>191</v>
      </c>
      <c r="G50" t="s">
        <v>66</v>
      </c>
      <c r="H50">
        <v>17773</v>
      </c>
      <c r="I50">
        <f t="shared" si="5"/>
        <v>1001</v>
      </c>
      <c r="J50" s="4">
        <f t="shared" si="2"/>
        <v>73.009621335733982</v>
      </c>
      <c r="K50">
        <f t="shared" si="3"/>
        <v>12976</v>
      </c>
      <c r="L50">
        <v>5</v>
      </c>
      <c r="M50">
        <v>352</v>
      </c>
      <c r="N50">
        <f t="shared" si="4"/>
        <v>12619</v>
      </c>
      <c r="O50" t="s">
        <v>67</v>
      </c>
      <c r="P50" t="s">
        <v>519</v>
      </c>
      <c r="Q50" t="s">
        <v>209</v>
      </c>
      <c r="R50">
        <v>44</v>
      </c>
      <c r="S50">
        <v>5294</v>
      </c>
      <c r="AG50" t="s">
        <v>66</v>
      </c>
      <c r="AH50" t="s">
        <v>520</v>
      </c>
      <c r="AI50" t="s">
        <v>69</v>
      </c>
      <c r="AJ50">
        <v>54</v>
      </c>
      <c r="AK50">
        <v>6295</v>
      </c>
      <c r="AS50" t="s">
        <v>80</v>
      </c>
      <c r="AT50" t="s">
        <v>523</v>
      </c>
      <c r="AU50" t="s">
        <v>69</v>
      </c>
      <c r="AW50">
        <v>928</v>
      </c>
      <c r="AX50" t="s">
        <v>77</v>
      </c>
      <c r="AY50" t="s">
        <v>83</v>
      </c>
      <c r="AZ50" t="s">
        <v>522</v>
      </c>
      <c r="BA50" t="s">
        <v>69</v>
      </c>
      <c r="BC50">
        <v>102</v>
      </c>
      <c r="BD50" t="s">
        <v>77</v>
      </c>
      <c r="BE50" s="5"/>
    </row>
    <row r="51" spans="1:74" x14ac:dyDescent="0.25">
      <c r="A51" t="str">
        <f t="shared" si="1"/>
        <v>P.188_N.50</v>
      </c>
      <c r="B51" t="s">
        <v>62</v>
      </c>
      <c r="C51" t="s">
        <v>305</v>
      </c>
      <c r="D51" t="s">
        <v>306</v>
      </c>
      <c r="E51" t="s">
        <v>133</v>
      </c>
      <c r="F51" t="s">
        <v>192</v>
      </c>
      <c r="G51" t="s">
        <v>66</v>
      </c>
      <c r="H51">
        <v>28658</v>
      </c>
      <c r="I51">
        <f t="shared" si="5"/>
        <v>2932</v>
      </c>
      <c r="J51" s="4">
        <f t="shared" si="2"/>
        <v>72.698722869704795</v>
      </c>
      <c r="K51">
        <f t="shared" si="3"/>
        <v>20834</v>
      </c>
      <c r="L51">
        <v>63</v>
      </c>
      <c r="M51">
        <v>432</v>
      </c>
      <c r="N51">
        <f t="shared" si="4"/>
        <v>20339</v>
      </c>
      <c r="O51" t="s">
        <v>67</v>
      </c>
      <c r="P51" t="s">
        <v>524</v>
      </c>
      <c r="Q51" t="s">
        <v>69</v>
      </c>
      <c r="R51">
        <v>58</v>
      </c>
      <c r="S51">
        <v>8372</v>
      </c>
      <c r="AG51" t="s">
        <v>66</v>
      </c>
      <c r="AH51" t="s">
        <v>526</v>
      </c>
      <c r="AI51" t="s">
        <v>69</v>
      </c>
      <c r="AK51">
        <v>11304</v>
      </c>
      <c r="AS51" t="s">
        <v>80</v>
      </c>
      <c r="AT51" t="s">
        <v>527</v>
      </c>
      <c r="AU51" t="s">
        <v>69</v>
      </c>
      <c r="AW51">
        <v>663</v>
      </c>
      <c r="AX51" t="s">
        <v>77</v>
      </c>
      <c r="BE51" s="5"/>
    </row>
    <row r="52" spans="1:74" x14ac:dyDescent="0.25">
      <c r="A52" t="str">
        <f t="shared" si="1"/>
        <v>P.188_N.51</v>
      </c>
      <c r="B52" t="s">
        <v>62</v>
      </c>
      <c r="C52" t="s">
        <v>305</v>
      </c>
      <c r="D52" t="s">
        <v>306</v>
      </c>
      <c r="E52" t="s">
        <v>134</v>
      </c>
      <c r="F52" t="s">
        <v>193</v>
      </c>
      <c r="G52" t="s">
        <v>66</v>
      </c>
      <c r="H52">
        <v>14511</v>
      </c>
      <c r="I52">
        <f t="shared" si="5"/>
        <v>268</v>
      </c>
      <c r="J52" s="4">
        <f t="shared" si="2"/>
        <v>71.759354972090136</v>
      </c>
      <c r="K52">
        <f t="shared" si="3"/>
        <v>10413</v>
      </c>
      <c r="L52">
        <v>29</v>
      </c>
      <c r="M52">
        <v>223</v>
      </c>
      <c r="N52">
        <f t="shared" si="4"/>
        <v>10161</v>
      </c>
      <c r="O52" t="s">
        <v>67</v>
      </c>
      <c r="P52" t="s">
        <v>528</v>
      </c>
      <c r="Q52" t="s">
        <v>69</v>
      </c>
      <c r="R52">
        <v>68</v>
      </c>
      <c r="S52">
        <v>4630</v>
      </c>
      <c r="AA52" t="s">
        <v>210</v>
      </c>
      <c r="AB52" t="s">
        <v>530</v>
      </c>
      <c r="AC52" t="s">
        <v>69</v>
      </c>
      <c r="AD52">
        <v>34</v>
      </c>
      <c r="AE52">
        <v>492</v>
      </c>
      <c r="AF52" t="s">
        <v>77</v>
      </c>
      <c r="AG52" t="s">
        <v>66</v>
      </c>
      <c r="AH52" t="s">
        <v>532</v>
      </c>
      <c r="AI52" t="s">
        <v>209</v>
      </c>
      <c r="AK52">
        <v>4898</v>
      </c>
      <c r="AS52" t="s">
        <v>80</v>
      </c>
      <c r="AT52" t="s">
        <v>533</v>
      </c>
      <c r="AU52" t="s">
        <v>69</v>
      </c>
      <c r="AW52">
        <v>141</v>
      </c>
      <c r="AX52" t="s">
        <v>77</v>
      </c>
      <c r="BE52" s="5"/>
    </row>
    <row r="53" spans="1:74" x14ac:dyDescent="0.25">
      <c r="A53" t="str">
        <f t="shared" si="1"/>
        <v>P.189_N.52</v>
      </c>
      <c r="B53" t="s">
        <v>62</v>
      </c>
      <c r="C53" t="s">
        <v>286</v>
      </c>
      <c r="D53" t="s">
        <v>307</v>
      </c>
      <c r="E53" t="s">
        <v>135</v>
      </c>
      <c r="F53" t="s">
        <v>194</v>
      </c>
      <c r="G53" t="s">
        <v>66</v>
      </c>
      <c r="H53">
        <v>13984</v>
      </c>
      <c r="I53">
        <f t="shared" si="5"/>
        <v>4926</v>
      </c>
      <c r="J53" s="4">
        <f t="shared" si="2"/>
        <v>70.566361556064066</v>
      </c>
      <c r="K53">
        <f t="shared" si="3"/>
        <v>9868</v>
      </c>
      <c r="L53">
        <v>45</v>
      </c>
      <c r="M53">
        <v>324</v>
      </c>
      <c r="N53">
        <f t="shared" si="4"/>
        <v>9499</v>
      </c>
      <c r="O53" t="s">
        <v>67</v>
      </c>
      <c r="P53" t="s">
        <v>534</v>
      </c>
      <c r="Q53" t="s">
        <v>69</v>
      </c>
      <c r="R53">
        <v>61</v>
      </c>
      <c r="S53">
        <v>2190</v>
      </c>
      <c r="AA53" t="s">
        <v>210</v>
      </c>
      <c r="AB53" t="s">
        <v>535</v>
      </c>
      <c r="AC53" t="s">
        <v>69</v>
      </c>
      <c r="AD53">
        <v>42</v>
      </c>
      <c r="AE53">
        <v>139</v>
      </c>
      <c r="AF53" t="s">
        <v>77</v>
      </c>
      <c r="AG53" t="s">
        <v>66</v>
      </c>
      <c r="AH53" t="s">
        <v>537</v>
      </c>
      <c r="AI53" t="s">
        <v>69</v>
      </c>
      <c r="AK53">
        <v>7116</v>
      </c>
      <c r="AS53" t="s">
        <v>80</v>
      </c>
      <c r="AT53" t="s">
        <v>538</v>
      </c>
      <c r="AU53" t="s">
        <v>69</v>
      </c>
      <c r="AW53">
        <v>54</v>
      </c>
      <c r="AX53" t="s">
        <v>77</v>
      </c>
      <c r="BE53" s="5"/>
    </row>
    <row r="54" spans="1:74" x14ac:dyDescent="0.25">
      <c r="A54" t="str">
        <f t="shared" si="1"/>
        <v>P.189_N.53</v>
      </c>
      <c r="B54" t="s">
        <v>62</v>
      </c>
      <c r="C54" t="s">
        <v>286</v>
      </c>
      <c r="D54" t="s">
        <v>307</v>
      </c>
      <c r="E54" t="s">
        <v>136</v>
      </c>
      <c r="F54" t="s">
        <v>195</v>
      </c>
      <c r="G54" t="s">
        <v>66</v>
      </c>
      <c r="H54">
        <v>14399</v>
      </c>
      <c r="I54">
        <f t="shared" si="5"/>
        <v>5301</v>
      </c>
      <c r="J54" s="4">
        <f t="shared" si="2"/>
        <v>73.018959649975685</v>
      </c>
      <c r="K54">
        <f t="shared" si="3"/>
        <v>10514</v>
      </c>
      <c r="L54">
        <v>63</v>
      </c>
      <c r="M54">
        <v>244</v>
      </c>
      <c r="N54">
        <f t="shared" si="4"/>
        <v>10207</v>
      </c>
      <c r="O54" t="s">
        <v>67</v>
      </c>
      <c r="P54" t="s">
        <v>539</v>
      </c>
      <c r="Q54" t="s">
        <v>69</v>
      </c>
      <c r="R54">
        <v>65</v>
      </c>
      <c r="S54">
        <v>2453</v>
      </c>
      <c r="AG54" t="s">
        <v>66</v>
      </c>
      <c r="AH54" t="s">
        <v>540</v>
      </c>
      <c r="AI54" t="s">
        <v>69</v>
      </c>
      <c r="AJ54">
        <v>62</v>
      </c>
      <c r="AK54">
        <v>7754</v>
      </c>
      <c r="BE54" s="5"/>
    </row>
    <row r="55" spans="1:74" x14ac:dyDescent="0.25">
      <c r="A55" t="str">
        <f t="shared" si="1"/>
        <v>P.189_N.54</v>
      </c>
      <c r="B55" t="s">
        <v>62</v>
      </c>
      <c r="C55" t="s">
        <v>286</v>
      </c>
      <c r="D55" t="s">
        <v>307</v>
      </c>
      <c r="E55" t="s">
        <v>137</v>
      </c>
      <c r="F55" t="s">
        <v>196</v>
      </c>
      <c r="G55" t="s">
        <v>66</v>
      </c>
      <c r="H55">
        <v>19865</v>
      </c>
      <c r="I55">
        <f t="shared" si="5"/>
        <v>7851</v>
      </c>
      <c r="J55" s="4">
        <f t="shared" si="2"/>
        <v>71.603322426378043</v>
      </c>
      <c r="K55">
        <f t="shared" si="3"/>
        <v>14224</v>
      </c>
      <c r="L55">
        <v>87</v>
      </c>
      <c r="M55">
        <v>381</v>
      </c>
      <c r="N55">
        <f t="shared" si="4"/>
        <v>13756</v>
      </c>
      <c r="O55" t="s">
        <v>67</v>
      </c>
      <c r="P55" t="s">
        <v>541</v>
      </c>
      <c r="Q55" t="s">
        <v>69</v>
      </c>
      <c r="S55">
        <v>2811</v>
      </c>
      <c r="AA55" t="s">
        <v>210</v>
      </c>
      <c r="AB55" t="s">
        <v>542</v>
      </c>
      <c r="AC55" t="s">
        <v>69</v>
      </c>
      <c r="AE55">
        <v>144</v>
      </c>
      <c r="AF55" t="s">
        <v>77</v>
      </c>
      <c r="AG55" t="s">
        <v>66</v>
      </c>
      <c r="AH55" t="s">
        <v>543</v>
      </c>
      <c r="AI55" t="s">
        <v>209</v>
      </c>
      <c r="AJ55">
        <v>63</v>
      </c>
      <c r="AK55">
        <v>10662</v>
      </c>
      <c r="AM55" t="s">
        <v>78</v>
      </c>
      <c r="AN55" t="s">
        <v>546</v>
      </c>
      <c r="AO55" t="s">
        <v>69</v>
      </c>
      <c r="AQ55">
        <v>57</v>
      </c>
      <c r="AR55" t="s">
        <v>77</v>
      </c>
      <c r="AY55" t="s">
        <v>83</v>
      </c>
      <c r="AZ55" t="s">
        <v>547</v>
      </c>
      <c r="BA55" t="s">
        <v>69</v>
      </c>
      <c r="BC55">
        <v>67</v>
      </c>
      <c r="BD55" t="s">
        <v>77</v>
      </c>
      <c r="BE55" s="5"/>
      <c r="BQ55" t="s">
        <v>275</v>
      </c>
      <c r="BR55" t="s">
        <v>548</v>
      </c>
      <c r="BS55" t="s">
        <v>69</v>
      </c>
      <c r="BU55">
        <v>15</v>
      </c>
      <c r="BV55" t="s">
        <v>77</v>
      </c>
    </row>
    <row r="56" spans="1:74" x14ac:dyDescent="0.25">
      <c r="A56" t="str">
        <f t="shared" si="1"/>
        <v>P.190_N.55</v>
      </c>
      <c r="B56" t="s">
        <v>62</v>
      </c>
      <c r="C56" t="s">
        <v>308</v>
      </c>
      <c r="D56" t="s">
        <v>309</v>
      </c>
      <c r="E56" t="s">
        <v>138</v>
      </c>
      <c r="F56" t="s">
        <v>197</v>
      </c>
      <c r="G56" t="s">
        <v>204</v>
      </c>
      <c r="H56">
        <v>14541</v>
      </c>
      <c r="I56">
        <f t="shared" si="5"/>
        <v>174</v>
      </c>
      <c r="J56" s="4">
        <f t="shared" si="2"/>
        <v>73.371845127570325</v>
      </c>
      <c r="K56">
        <f t="shared" si="3"/>
        <v>10669</v>
      </c>
      <c r="L56">
        <v>37</v>
      </c>
      <c r="M56">
        <v>252</v>
      </c>
      <c r="N56">
        <f t="shared" si="4"/>
        <v>10380</v>
      </c>
      <c r="O56" t="s">
        <v>67</v>
      </c>
      <c r="P56" t="s">
        <v>549</v>
      </c>
      <c r="Q56" t="s">
        <v>69</v>
      </c>
      <c r="S56">
        <v>4887</v>
      </c>
      <c r="AA56" t="s">
        <v>210</v>
      </c>
      <c r="AB56" t="s">
        <v>550</v>
      </c>
      <c r="AC56" t="s">
        <v>69</v>
      </c>
      <c r="AE56">
        <v>428</v>
      </c>
      <c r="AF56" t="s">
        <v>77</v>
      </c>
      <c r="AG56" t="s">
        <v>66</v>
      </c>
      <c r="AH56" t="s">
        <v>551</v>
      </c>
      <c r="AI56" t="s">
        <v>209</v>
      </c>
      <c r="AJ56">
        <v>40</v>
      </c>
      <c r="AK56">
        <v>4713</v>
      </c>
      <c r="AM56" t="s">
        <v>552</v>
      </c>
      <c r="AN56" t="s">
        <v>553</v>
      </c>
      <c r="AO56" t="s">
        <v>69</v>
      </c>
      <c r="AQ56">
        <v>119</v>
      </c>
      <c r="AR56" t="s">
        <v>77</v>
      </c>
      <c r="AS56" t="s">
        <v>80</v>
      </c>
      <c r="AT56" t="s">
        <v>554</v>
      </c>
      <c r="AU56" t="s">
        <v>69</v>
      </c>
      <c r="AW56">
        <v>233</v>
      </c>
      <c r="AX56" t="s">
        <v>77</v>
      </c>
      <c r="BE56" s="5"/>
    </row>
    <row r="57" spans="1:74" x14ac:dyDescent="0.25">
      <c r="A57" t="str">
        <f t="shared" si="1"/>
        <v>P.190_N.56</v>
      </c>
      <c r="B57" t="s">
        <v>62</v>
      </c>
      <c r="C57" t="s">
        <v>308</v>
      </c>
      <c r="D57" t="s">
        <v>309</v>
      </c>
      <c r="E57" t="s">
        <v>139</v>
      </c>
      <c r="F57" t="s">
        <v>198</v>
      </c>
      <c r="G57" t="s">
        <v>204</v>
      </c>
      <c r="H57">
        <v>18978</v>
      </c>
      <c r="I57">
        <f t="shared" si="5"/>
        <v>1787</v>
      </c>
      <c r="J57" s="4">
        <f t="shared" si="2"/>
        <v>72.931815786700398</v>
      </c>
      <c r="K57">
        <f t="shared" si="3"/>
        <v>13841</v>
      </c>
      <c r="L57">
        <v>32</v>
      </c>
      <c r="M57">
        <v>290</v>
      </c>
      <c r="N57">
        <f t="shared" si="4"/>
        <v>13519</v>
      </c>
      <c r="O57" t="s">
        <v>67</v>
      </c>
      <c r="P57" t="s">
        <v>555</v>
      </c>
      <c r="Q57" t="s">
        <v>69</v>
      </c>
      <c r="R57">
        <v>52</v>
      </c>
      <c r="S57">
        <v>7243</v>
      </c>
      <c r="AA57" t="s">
        <v>210</v>
      </c>
      <c r="AB57" t="s">
        <v>556</v>
      </c>
      <c r="AC57" t="s">
        <v>69</v>
      </c>
      <c r="AE57">
        <v>487</v>
      </c>
      <c r="AF57" t="s">
        <v>77</v>
      </c>
      <c r="AG57" t="s">
        <v>66</v>
      </c>
      <c r="AH57" t="s">
        <v>557</v>
      </c>
      <c r="AI57" t="s">
        <v>69</v>
      </c>
      <c r="AK57">
        <v>5456</v>
      </c>
      <c r="AS57" t="s">
        <v>80</v>
      </c>
      <c r="AT57" t="s">
        <v>558</v>
      </c>
      <c r="AU57" t="s">
        <v>69</v>
      </c>
      <c r="AW57">
        <v>333</v>
      </c>
      <c r="AX57" t="s">
        <v>77</v>
      </c>
      <c r="BE57" s="5"/>
    </row>
    <row r="58" spans="1:74" x14ac:dyDescent="0.25">
      <c r="A58" t="str">
        <f t="shared" si="1"/>
        <v>P.190_N.57</v>
      </c>
      <c r="B58" t="s">
        <v>62</v>
      </c>
      <c r="C58" t="s">
        <v>308</v>
      </c>
      <c r="D58" t="s">
        <v>309</v>
      </c>
      <c r="E58" t="s">
        <v>140</v>
      </c>
      <c r="F58" t="s">
        <v>199</v>
      </c>
      <c r="G58" t="s">
        <v>340</v>
      </c>
      <c r="H58">
        <v>26400</v>
      </c>
      <c r="I58">
        <f t="shared" si="5"/>
        <v>9383</v>
      </c>
      <c r="J58" s="4">
        <f t="shared" si="2"/>
        <v>73.303030303030297</v>
      </c>
      <c r="K58">
        <f t="shared" si="3"/>
        <v>19352</v>
      </c>
      <c r="L58">
        <v>77</v>
      </c>
      <c r="M58">
        <v>285</v>
      </c>
      <c r="N58">
        <f t="shared" si="4"/>
        <v>18990</v>
      </c>
      <c r="O58" t="s">
        <v>234</v>
      </c>
      <c r="P58" t="s">
        <v>559</v>
      </c>
      <c r="Q58" t="s">
        <v>69</v>
      </c>
      <c r="S58">
        <v>4290</v>
      </c>
      <c r="U58" t="s">
        <v>342</v>
      </c>
      <c r="V58" t="s">
        <v>560</v>
      </c>
      <c r="W58" t="s">
        <v>69</v>
      </c>
      <c r="X58">
        <v>68</v>
      </c>
      <c r="Y58">
        <v>13673</v>
      </c>
      <c r="AS58" t="s">
        <v>80</v>
      </c>
      <c r="AT58" t="s">
        <v>561</v>
      </c>
      <c r="AU58" t="s">
        <v>69</v>
      </c>
      <c r="AW58">
        <v>873</v>
      </c>
      <c r="AX58" t="s">
        <v>77</v>
      </c>
      <c r="AY58" t="s">
        <v>83</v>
      </c>
      <c r="AZ58" t="s">
        <v>562</v>
      </c>
      <c r="BA58" t="s">
        <v>69</v>
      </c>
      <c r="BC58">
        <v>154</v>
      </c>
      <c r="BD58" t="s">
        <v>77</v>
      </c>
      <c r="BE58" s="5"/>
    </row>
    <row r="59" spans="1:74" x14ac:dyDescent="0.25">
      <c r="A59" t="str">
        <f t="shared" si="1"/>
        <v>P.191_N.58</v>
      </c>
      <c r="B59" t="s">
        <v>62</v>
      </c>
      <c r="C59" t="s">
        <v>310</v>
      </c>
      <c r="D59" t="s">
        <v>311</v>
      </c>
      <c r="E59" t="s">
        <v>141</v>
      </c>
      <c r="F59" t="s">
        <v>200</v>
      </c>
      <c r="G59" t="s">
        <v>66</v>
      </c>
      <c r="H59">
        <v>20634</v>
      </c>
      <c r="I59">
        <f t="shared" si="5"/>
        <v>2150</v>
      </c>
      <c r="J59" s="4">
        <f t="shared" si="2"/>
        <v>73.970146360376077</v>
      </c>
      <c r="K59">
        <f t="shared" si="3"/>
        <v>15263</v>
      </c>
      <c r="L59">
        <v>149</v>
      </c>
      <c r="M59">
        <v>275</v>
      </c>
      <c r="N59">
        <f t="shared" si="4"/>
        <v>14839</v>
      </c>
      <c r="O59" t="s">
        <v>205</v>
      </c>
      <c r="P59" t="s">
        <v>563</v>
      </c>
      <c r="Q59" t="s">
        <v>69</v>
      </c>
      <c r="S59">
        <v>5557</v>
      </c>
      <c r="U59" t="s">
        <v>564</v>
      </c>
      <c r="V59" t="s">
        <v>565</v>
      </c>
      <c r="W59" t="s">
        <v>69</v>
      </c>
      <c r="Y59">
        <v>193</v>
      </c>
      <c r="Z59" t="s">
        <v>77</v>
      </c>
      <c r="AA59" t="s">
        <v>210</v>
      </c>
      <c r="AB59" t="s">
        <v>566</v>
      </c>
      <c r="AC59" t="s">
        <v>69</v>
      </c>
      <c r="AE59">
        <v>1209</v>
      </c>
      <c r="AF59" t="s">
        <v>77</v>
      </c>
      <c r="AG59" t="s">
        <v>66</v>
      </c>
      <c r="AH59" t="s">
        <v>567</v>
      </c>
      <c r="AI59" t="s">
        <v>69</v>
      </c>
      <c r="AJ59">
        <v>44</v>
      </c>
      <c r="AK59">
        <v>7707</v>
      </c>
      <c r="AM59" t="s">
        <v>552</v>
      </c>
      <c r="AN59" t="s">
        <v>569</v>
      </c>
      <c r="AO59" t="s">
        <v>69</v>
      </c>
      <c r="AQ59">
        <v>28</v>
      </c>
      <c r="AR59" t="s">
        <v>77</v>
      </c>
      <c r="AS59" t="s">
        <v>80</v>
      </c>
      <c r="AT59" t="s">
        <v>570</v>
      </c>
      <c r="AU59" t="s">
        <v>209</v>
      </c>
      <c r="AW59">
        <v>125</v>
      </c>
      <c r="AX59" t="s">
        <v>77</v>
      </c>
      <c r="AY59" t="s">
        <v>83</v>
      </c>
      <c r="AZ59" t="s">
        <v>571</v>
      </c>
      <c r="BA59" t="s">
        <v>69</v>
      </c>
      <c r="BC59">
        <v>20</v>
      </c>
      <c r="BD59" t="s">
        <v>77</v>
      </c>
      <c r="BE59" s="5"/>
    </row>
    <row r="60" spans="1:74" x14ac:dyDescent="0.25">
      <c r="A60" t="str">
        <f t="shared" si="1"/>
        <v>P.191_N.59</v>
      </c>
      <c r="B60" t="s">
        <v>62</v>
      </c>
      <c r="C60" t="s">
        <v>310</v>
      </c>
      <c r="D60" t="s">
        <v>311</v>
      </c>
      <c r="E60" t="s">
        <v>142</v>
      </c>
      <c r="F60" t="s">
        <v>201</v>
      </c>
      <c r="G60" t="s">
        <v>204</v>
      </c>
      <c r="H60">
        <v>23951</v>
      </c>
      <c r="I60">
        <f t="shared" si="5"/>
        <v>1986</v>
      </c>
      <c r="J60" s="4">
        <f t="shared" si="2"/>
        <v>72.376936244833203</v>
      </c>
      <c r="K60">
        <f t="shared" si="3"/>
        <v>17335</v>
      </c>
      <c r="L60">
        <v>117</v>
      </c>
      <c r="M60">
        <v>451</v>
      </c>
      <c r="N60">
        <f t="shared" si="4"/>
        <v>16767</v>
      </c>
      <c r="O60" t="s">
        <v>67</v>
      </c>
      <c r="P60" t="s">
        <v>572</v>
      </c>
      <c r="Q60" t="s">
        <v>209</v>
      </c>
      <c r="R60">
        <v>69</v>
      </c>
      <c r="S60">
        <v>8538</v>
      </c>
      <c r="AA60" t="s">
        <v>210</v>
      </c>
      <c r="AB60" t="s">
        <v>573</v>
      </c>
      <c r="AC60" t="s">
        <v>69</v>
      </c>
      <c r="AE60">
        <v>1506</v>
      </c>
      <c r="AF60" t="s">
        <v>77</v>
      </c>
      <c r="AG60" t="s">
        <v>66</v>
      </c>
      <c r="AH60" t="s">
        <v>574</v>
      </c>
      <c r="AI60" t="s">
        <v>69</v>
      </c>
      <c r="AK60">
        <v>6552</v>
      </c>
      <c r="AM60" t="s">
        <v>78</v>
      </c>
      <c r="AN60" t="s">
        <v>575</v>
      </c>
      <c r="AO60" t="s">
        <v>69</v>
      </c>
      <c r="AQ60">
        <v>171</v>
      </c>
      <c r="AR60" t="s">
        <v>77</v>
      </c>
    </row>
    <row r="61" spans="1:74" x14ac:dyDescent="0.25">
      <c r="A61" t="str">
        <f t="shared" si="1"/>
        <v>P.191_N.60</v>
      </c>
      <c r="B61" t="s">
        <v>62</v>
      </c>
      <c r="C61" t="s">
        <v>310</v>
      </c>
      <c r="D61" t="s">
        <v>311</v>
      </c>
      <c r="E61" t="s">
        <v>143</v>
      </c>
      <c r="F61" t="s">
        <v>202</v>
      </c>
      <c r="G61" t="s">
        <v>204</v>
      </c>
      <c r="H61">
        <v>7614</v>
      </c>
      <c r="I61">
        <f t="shared" si="5"/>
        <v>193</v>
      </c>
      <c r="J61" s="4">
        <f t="shared" si="2"/>
        <v>70.843183609141064</v>
      </c>
      <c r="K61">
        <f t="shared" si="3"/>
        <v>5394</v>
      </c>
      <c r="L61">
        <v>0</v>
      </c>
      <c r="M61">
        <v>109</v>
      </c>
      <c r="N61">
        <f t="shared" si="4"/>
        <v>5285</v>
      </c>
      <c r="O61" t="s">
        <v>67</v>
      </c>
      <c r="P61" t="s">
        <v>576</v>
      </c>
      <c r="Q61" t="s">
        <v>69</v>
      </c>
      <c r="S61">
        <v>2468</v>
      </c>
      <c r="AA61" t="s">
        <v>210</v>
      </c>
      <c r="AB61" t="s">
        <v>577</v>
      </c>
      <c r="AC61" t="s">
        <v>69</v>
      </c>
      <c r="AE61">
        <v>504</v>
      </c>
      <c r="AF61" t="s">
        <v>77</v>
      </c>
      <c r="AG61" t="s">
        <v>66</v>
      </c>
      <c r="AH61" t="s">
        <v>578</v>
      </c>
      <c r="AI61" t="s">
        <v>69</v>
      </c>
      <c r="AJ61">
        <v>48</v>
      </c>
      <c r="AK61">
        <v>2275</v>
      </c>
      <c r="AM61" t="s">
        <v>78</v>
      </c>
      <c r="AN61" t="s">
        <v>579</v>
      </c>
      <c r="AO61" t="s">
        <v>69</v>
      </c>
      <c r="AQ61">
        <v>38</v>
      </c>
      <c r="AR61" t="s">
        <v>77</v>
      </c>
    </row>
  </sheetData>
  <autoFilter ref="A1:CB6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20" workbookViewId="0">
      <selection activeCell="A45" sqref="A45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238</v>
      </c>
    </row>
    <row r="3" spans="1:1" x14ac:dyDescent="0.25">
      <c r="A3" t="s">
        <v>262</v>
      </c>
    </row>
    <row r="4" spans="1:1" x14ac:dyDescent="0.25">
      <c r="A4" t="s">
        <v>277</v>
      </c>
    </row>
    <row r="5" spans="1:1" x14ac:dyDescent="0.25">
      <c r="A5" t="s">
        <v>313</v>
      </c>
    </row>
    <row r="6" spans="1:1" x14ac:dyDescent="0.25">
      <c r="A6" t="s">
        <v>317</v>
      </c>
    </row>
    <row r="7" spans="1:1" x14ac:dyDescent="0.25">
      <c r="A7" t="s">
        <v>322</v>
      </c>
    </row>
    <row r="8" spans="1:1" x14ac:dyDescent="0.25">
      <c r="A8" t="s">
        <v>324</v>
      </c>
    </row>
    <row r="9" spans="1:1" x14ac:dyDescent="0.25">
      <c r="A9" t="s">
        <v>353</v>
      </c>
    </row>
    <row r="10" spans="1:1" x14ac:dyDescent="0.25">
      <c r="A10" t="s">
        <v>379</v>
      </c>
    </row>
    <row r="11" spans="1:1" x14ac:dyDescent="0.25">
      <c r="A11" t="s">
        <v>380</v>
      </c>
    </row>
    <row r="12" spans="1:1" x14ac:dyDescent="0.25">
      <c r="A12" t="s">
        <v>381</v>
      </c>
    </row>
    <row r="13" spans="1:1" x14ac:dyDescent="0.25">
      <c r="A13" t="s">
        <v>382</v>
      </c>
    </row>
    <row r="14" spans="1:1" x14ac:dyDescent="0.25">
      <c r="A14" t="s">
        <v>386</v>
      </c>
    </row>
    <row r="15" spans="1:1" x14ac:dyDescent="0.25">
      <c r="A15" t="s">
        <v>387</v>
      </c>
    </row>
    <row r="16" spans="1:1" x14ac:dyDescent="0.25">
      <c r="A16" t="s">
        <v>388</v>
      </c>
    </row>
    <row r="17" spans="1:1" x14ac:dyDescent="0.25">
      <c r="A17" t="s">
        <v>398</v>
      </c>
    </row>
    <row r="18" spans="1:1" x14ac:dyDescent="0.25">
      <c r="A18" t="s">
        <v>399</v>
      </c>
    </row>
    <row r="19" spans="1:1" x14ac:dyDescent="0.25">
      <c r="A19" t="s">
        <v>401</v>
      </c>
    </row>
    <row r="20" spans="1:1" x14ac:dyDescent="0.25">
      <c r="A20" t="s">
        <v>403</v>
      </c>
    </row>
    <row r="21" spans="1:1" x14ac:dyDescent="0.25">
      <c r="A21" t="s">
        <v>419</v>
      </c>
    </row>
    <row r="22" spans="1:1" x14ac:dyDescent="0.25">
      <c r="A22" t="s">
        <v>429</v>
      </c>
    </row>
    <row r="23" spans="1:1" x14ac:dyDescent="0.25">
      <c r="A23" t="s">
        <v>432</v>
      </c>
    </row>
    <row r="24" spans="1:1" x14ac:dyDescent="0.25">
      <c r="A24" t="s">
        <v>436</v>
      </c>
    </row>
    <row r="25" spans="1:1" x14ac:dyDescent="0.25">
      <c r="A25" t="s">
        <v>448</v>
      </c>
    </row>
    <row r="26" spans="1:1" x14ac:dyDescent="0.25">
      <c r="A26" t="s">
        <v>457</v>
      </c>
    </row>
    <row r="27" spans="1:1" x14ac:dyDescent="0.25">
      <c r="A27" t="s">
        <v>463</v>
      </c>
    </row>
    <row r="28" spans="1:1" x14ac:dyDescent="0.25">
      <c r="A28" t="s">
        <v>468</v>
      </c>
    </row>
    <row r="29" spans="1:1" x14ac:dyDescent="0.25">
      <c r="A29" t="s">
        <v>477</v>
      </c>
    </row>
    <row r="30" spans="1:1" x14ac:dyDescent="0.25">
      <c r="A30" t="s">
        <v>479</v>
      </c>
    </row>
    <row r="31" spans="1:1" x14ac:dyDescent="0.25">
      <c r="A31" t="s">
        <v>484</v>
      </c>
    </row>
    <row r="32" spans="1:1" x14ac:dyDescent="0.25">
      <c r="A32" t="s">
        <v>488</v>
      </c>
    </row>
    <row r="33" spans="1:1" x14ac:dyDescent="0.25">
      <c r="A33" t="s">
        <v>495</v>
      </c>
    </row>
    <row r="34" spans="1:1" x14ac:dyDescent="0.25">
      <c r="A34" t="s">
        <v>502</v>
      </c>
    </row>
    <row r="35" spans="1:1" x14ac:dyDescent="0.25">
      <c r="A35" t="s">
        <v>504</v>
      </c>
    </row>
    <row r="36" spans="1:1" x14ac:dyDescent="0.25">
      <c r="A36" t="s">
        <v>506</v>
      </c>
    </row>
    <row r="37" spans="1:1" x14ac:dyDescent="0.25">
      <c r="A37" t="s">
        <v>509</v>
      </c>
    </row>
    <row r="38" spans="1:1" x14ac:dyDescent="0.25">
      <c r="A38" t="s">
        <v>521</v>
      </c>
    </row>
    <row r="39" spans="1:1" x14ac:dyDescent="0.25">
      <c r="A39" t="s">
        <v>525</v>
      </c>
    </row>
    <row r="40" spans="1:1" x14ac:dyDescent="0.25">
      <c r="A40" t="s">
        <v>529</v>
      </c>
    </row>
    <row r="41" spans="1:1" x14ac:dyDescent="0.25">
      <c r="A41" t="s">
        <v>531</v>
      </c>
    </row>
    <row r="42" spans="1:1" x14ac:dyDescent="0.25">
      <c r="A42" t="s">
        <v>536</v>
      </c>
    </row>
    <row r="43" spans="1:1" x14ac:dyDescent="0.25">
      <c r="A43" t="s">
        <v>544</v>
      </c>
    </row>
    <row r="44" spans="1:1" x14ac:dyDescent="0.25">
      <c r="A44" t="s">
        <v>545</v>
      </c>
    </row>
    <row r="45" spans="1:1" x14ac:dyDescent="0.25">
      <c r="A4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2023-09-04T08:38:20Z</dcterms:created>
  <dcterms:modified xsi:type="dcterms:W3CDTF">2023-09-12T01:26:59Z</dcterms:modified>
</cp:coreProperties>
</file>