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Altium\Projects\Miniscope_USB_Control_FPD_Linkv2\Project Outputs for Miniscope_USB_Control\Productionv2\"/>
    </mc:Choice>
  </mc:AlternateContent>
  <bookViews>
    <workbookView xWindow="0" yWindow="0" windowWidth="25140" windowHeight="13995"/>
  </bookViews>
  <sheets>
    <sheet name="Serializer_System2_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5" i="1"/>
  <c r="H3" i="1"/>
  <c r="H36" i="1" l="1"/>
  <c r="H37" i="1"/>
  <c r="H38" i="1"/>
  <c r="H39" i="1"/>
  <c r="H40" i="1"/>
  <c r="H3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H7" i="1"/>
  <c r="H8" i="1"/>
  <c r="H9" i="1"/>
  <c r="H10" i="1"/>
  <c r="H11" i="1"/>
  <c r="H12" i="1"/>
  <c r="H13" i="1"/>
  <c r="H14" i="1"/>
  <c r="H4" i="1"/>
  <c r="H6" i="1"/>
</calcChain>
</file>

<file path=xl/sharedStrings.xml><?xml version="1.0" encoding="utf-8"?>
<sst xmlns="http://schemas.openxmlformats.org/spreadsheetml/2006/main" count="315" uniqueCount="272">
  <si>
    <t>Comment</t>
  </si>
  <si>
    <t>Designator</t>
  </si>
  <si>
    <t>Footprint</t>
  </si>
  <si>
    <t>LibRef</t>
  </si>
  <si>
    <t>Quantity</t>
  </si>
  <si>
    <t>0.1uF</t>
  </si>
  <si>
    <t>0.01uF</t>
  </si>
  <si>
    <t>4.7uF</t>
  </si>
  <si>
    <t>22uF</t>
  </si>
  <si>
    <t>0.047uF</t>
  </si>
  <si>
    <t>10uF</t>
  </si>
  <si>
    <t>2.2uF</t>
  </si>
  <si>
    <t>1uF</t>
  </si>
  <si>
    <t>J1</t>
  </si>
  <si>
    <t>BLM18KG601SN1D</t>
  </si>
  <si>
    <t>LQM21PN2R2MC0D</t>
  </si>
  <si>
    <t>CIG21L4R7MNE</t>
  </si>
  <si>
    <t>CBC3225T101MR</t>
  </si>
  <si>
    <t>49.9</t>
  </si>
  <si>
    <t>10k</t>
  </si>
  <si>
    <t>100k</t>
  </si>
  <si>
    <t>1k</t>
  </si>
  <si>
    <t>U1</t>
  </si>
  <si>
    <t>FXO_HC53</t>
  </si>
  <si>
    <t>U2</t>
  </si>
  <si>
    <t>TPS62231DRYT</t>
  </si>
  <si>
    <t>U3</t>
  </si>
  <si>
    <t>U4</t>
  </si>
  <si>
    <t>FXO-HC536R-26</t>
  </si>
  <si>
    <t>GRM155R71E473KA88D</t>
  </si>
  <si>
    <t>GRM188R61C225KE15D</t>
  </si>
  <si>
    <t>100uF</t>
  </si>
  <si>
    <t>330uF</t>
  </si>
  <si>
    <t>C33, C34</t>
  </si>
  <si>
    <t>C35, C36</t>
  </si>
  <si>
    <t>C13, C18, C39, C55, C57</t>
  </si>
  <si>
    <t>C4, C5, C70</t>
  </si>
  <si>
    <t>C30, C71, C72</t>
  </si>
  <si>
    <t>C53, C74</t>
  </si>
  <si>
    <t>C10, C23, C67, C68, C75, C76</t>
  </si>
  <si>
    <t>C1, C2, C3, C7, C9, C12, C15, C17, C20, C24, C32, C37, C40, C41, C42, C45, C46, C48, C50, C52, C54, C56, C58, C59, C61, C63, C65, C69, C78, C79</t>
  </si>
  <si>
    <t>C6, C8, C11, C14, C16, C19, C25, C28, C29, C31, C38, C43, C44, C47, C49, C51, C60, C62, C64, C66, C82</t>
  </si>
  <si>
    <t>200</t>
  </si>
  <si>
    <t>2k</t>
  </si>
  <si>
    <t>6.04k</t>
  </si>
  <si>
    <t>R4</t>
  </si>
  <si>
    <t>R5</t>
  </si>
  <si>
    <t>R6, R7, R8, R9. R10. R11, R13, R15, R16, R17, R18, R19, R20, R21, R22, R23, R24, R25, R29</t>
  </si>
  <si>
    <t>R12, R14</t>
  </si>
  <si>
    <t>C73</t>
  </si>
  <si>
    <t>Open Capacitor</t>
  </si>
  <si>
    <t>22</t>
  </si>
  <si>
    <t>Open Resistor</t>
  </si>
  <si>
    <t>1M</t>
  </si>
  <si>
    <t>R33</t>
  </si>
  <si>
    <t>11K</t>
  </si>
  <si>
    <t>R46</t>
  </si>
  <si>
    <t>R44, R45</t>
  </si>
  <si>
    <t>0</t>
  </si>
  <si>
    <t>R1, R2, R3, R26, R28, R31, R36, R37, R38, R39, R40, R41, R42, R43, R47, R48, R49, R51</t>
  </si>
  <si>
    <t>430</t>
  </si>
  <si>
    <t>R52</t>
  </si>
  <si>
    <t>3.57k</t>
  </si>
  <si>
    <t>R53</t>
  </si>
  <si>
    <t>30.1k</t>
  </si>
  <si>
    <t>R54</t>
  </si>
  <si>
    <t>1.15k</t>
  </si>
  <si>
    <t>R55</t>
  </si>
  <si>
    <t>R58</t>
  </si>
  <si>
    <t>33</t>
  </si>
  <si>
    <t>R59</t>
  </si>
  <si>
    <t>100</t>
  </si>
  <si>
    <t>R64, R65, R66</t>
  </si>
  <si>
    <t>R50, R60, R61, R63, R56, R57</t>
  </si>
  <si>
    <t>0603</t>
  </si>
  <si>
    <t>0402</t>
  </si>
  <si>
    <t>CAPACITORS</t>
  </si>
  <si>
    <t>RESISTORS</t>
  </si>
  <si>
    <t>CLOCKS</t>
  </si>
  <si>
    <t>*1</t>
  </si>
  <si>
    <t>Value</t>
  </si>
  <si>
    <t>N/A</t>
  </si>
  <si>
    <t>u10</t>
  </si>
  <si>
    <t>SG-3040LC</t>
  </si>
  <si>
    <t>SER3697CT-ND</t>
  </si>
  <si>
    <t>Digikey Part Number</t>
  </si>
  <si>
    <t>Manufacturer Part Number</t>
  </si>
  <si>
    <t>SG-3040LC 32.7680KB3: PURE SN</t>
  </si>
  <si>
    <t>Connectors</t>
  </si>
  <si>
    <t>USB3 MicoB</t>
  </si>
  <si>
    <t>DC Jack</t>
  </si>
  <si>
    <t>Through-hole Parts</t>
  </si>
  <si>
    <t>SSMCX Edge Mount</t>
  </si>
  <si>
    <t>J2</t>
  </si>
  <si>
    <t>J6</t>
  </si>
  <si>
    <t>Ferrite</t>
  </si>
  <si>
    <t>L1, L2</t>
  </si>
  <si>
    <t>L3, L4, L11</t>
  </si>
  <si>
    <t>L5</t>
  </si>
  <si>
    <t>L6, L7, L8, L9, L10</t>
  </si>
  <si>
    <t>L12</t>
  </si>
  <si>
    <t>L13</t>
  </si>
  <si>
    <t>BLM21PG221SN1D</t>
  </si>
  <si>
    <t>Other</t>
  </si>
  <si>
    <t>Switch 4 lines</t>
  </si>
  <si>
    <t>SW1, SW2, SW3</t>
  </si>
  <si>
    <t>218-4LPST</t>
  </si>
  <si>
    <t>IC</t>
  </si>
  <si>
    <t>ESD_4Channel</t>
  </si>
  <si>
    <t>FX3 USB Controller</t>
  </si>
  <si>
    <t>SP3010-04UTG</t>
  </si>
  <si>
    <t>USB Over B Prot.</t>
  </si>
  <si>
    <t>NCP361SNT1G</t>
  </si>
  <si>
    <t>Deserializer</t>
  </si>
  <si>
    <t>Power 3.3V</t>
  </si>
  <si>
    <t>U6</t>
  </si>
  <si>
    <t>TPS74801DRCR</t>
  </si>
  <si>
    <t>Power 1.2V</t>
  </si>
  <si>
    <t>U7</t>
  </si>
  <si>
    <t>U8</t>
  </si>
  <si>
    <t>Power 1.8V</t>
  </si>
  <si>
    <t>LED</t>
  </si>
  <si>
    <t>U11, U12, U13</t>
  </si>
  <si>
    <t>NPN Trans</t>
  </si>
  <si>
    <t>U15, U16, U18</t>
  </si>
  <si>
    <t>R27, R30, R32</t>
  </si>
  <si>
    <t>GRM188R71H103KA01D</t>
  </si>
  <si>
    <t>GRM188R71C104KA01D</t>
  </si>
  <si>
    <t>LTST-C191KGKT</t>
  </si>
  <si>
    <t>DS90UB914ATRHSTQ1</t>
  </si>
  <si>
    <t>490-1512-1-ND</t>
  </si>
  <si>
    <t>490-3254-1-ND</t>
  </si>
  <si>
    <t>GRM155R71C104KA88D</t>
  </si>
  <si>
    <t>490-3261-1-ND</t>
  </si>
  <si>
    <t>490-1532-1-ND</t>
  </si>
  <si>
    <t>GRM188R61A105KA61D</t>
  </si>
  <si>
    <t>490-1543-1-ND</t>
  </si>
  <si>
    <t>490-3296-1-ND</t>
  </si>
  <si>
    <t>CAP CER 4.7UF 16V 10% X5R 0603</t>
  </si>
  <si>
    <t>GRM188R61C106MA73D</t>
  </si>
  <si>
    <t>490-7201-1-ND</t>
  </si>
  <si>
    <t>CAP CER 10UF 16V 20% X5R 0603</t>
  </si>
  <si>
    <t>CAP CER 10000PF 50V 10% X7R 0603</t>
  </si>
  <si>
    <t>CAP CER 0.047UF 25V 10% X7R 0402</t>
  </si>
  <si>
    <t>CAP CER 0.1UF 16V 10% X7R 0402</t>
  </si>
  <si>
    <t>CAP CER 0.1UF 16V 10% X7R 0603</t>
  </si>
  <si>
    <t>CAP CER 1UF 10V 10% X5R 0603</t>
  </si>
  <si>
    <t>CAP CER 2.2UF 16V 10% X5R 0603</t>
  </si>
  <si>
    <t>GRM188R60J226MEA0D</t>
  </si>
  <si>
    <t>490-7611-1-ND</t>
  </si>
  <si>
    <t>CAP CER 22UF 6.3V 20% X5R 0603</t>
  </si>
  <si>
    <t>GRM188R61C475KE11D</t>
  </si>
  <si>
    <t>490-10730-1-ND</t>
  </si>
  <si>
    <t>T495D337K010ATE125</t>
  </si>
  <si>
    <t>399-3884-1-ND</t>
  </si>
  <si>
    <t>CAP TANT 330UF 10V 10% 2917</t>
  </si>
  <si>
    <t>TCTAL0J107M8R</t>
  </si>
  <si>
    <t>511-1498-1-ND</t>
  </si>
  <si>
    <t>CAP TANT 100UF 6.3V 20% 1206</t>
  </si>
  <si>
    <t>1206</t>
  </si>
  <si>
    <t>2917</t>
  </si>
  <si>
    <t>RC0603FR-0722RL</t>
  </si>
  <si>
    <t>311-22.0HRCT-ND</t>
  </si>
  <si>
    <t>RES SMD 22 OHM 1% 1/10W 0603</t>
  </si>
  <si>
    <t>RC0603FR-0733RL</t>
  </si>
  <si>
    <t>311-33.0HRCT-ND</t>
  </si>
  <si>
    <t>RES SMD 33 OHM 1% 1/10W 0603</t>
  </si>
  <si>
    <t>RC0603FR-07100RL</t>
  </si>
  <si>
    <t>311-100HRCT-ND</t>
  </si>
  <si>
    <t>RES SMD 100 OHM 1% 1/10W 0603</t>
  </si>
  <si>
    <t>RC0603FR-07200RL</t>
  </si>
  <si>
    <t>311-200HRCT-ND</t>
  </si>
  <si>
    <t>RES SMD 200 OHM 1% 1/10W 0603</t>
  </si>
  <si>
    <t>RC0603FR-07430RL</t>
  </si>
  <si>
    <t>311-430HRCT-ND</t>
  </si>
  <si>
    <t>RES SMD 430 OHM 1% 1/10W 0603</t>
  </si>
  <si>
    <t>RC0603FR-071KL</t>
  </si>
  <si>
    <t>311-1.00KHRCT-ND</t>
  </si>
  <si>
    <t>RES SMD 1K OHM 1% 1/10W 0603</t>
  </si>
  <si>
    <t>RC0603FR-071K15L</t>
  </si>
  <si>
    <t>311-1.15KHRCT-ND</t>
  </si>
  <si>
    <t>RES SMD 1.15K OHM 1% 1/10W 0603</t>
  </si>
  <si>
    <t>RC0603FR-072KL</t>
  </si>
  <si>
    <t>311-2.00KHRCT-ND</t>
  </si>
  <si>
    <t>RES SMD 2K OHM 1% 1/10W 0603</t>
  </si>
  <si>
    <t>RC0603FR-073K57L</t>
  </si>
  <si>
    <t>311-3.57KHRCT-ND</t>
  </si>
  <si>
    <t>RES SMD 3.57K OHM 1% 1/10W 0603</t>
  </si>
  <si>
    <t>RC0603FR-076K04L</t>
  </si>
  <si>
    <t>311-6.04KHRCT-ND</t>
  </si>
  <si>
    <t>RES SMD 6.04K OHM 1% 1/10W 0603</t>
  </si>
  <si>
    <t>RC0603FR-0710KL</t>
  </si>
  <si>
    <t>311-10.0KHRCT-ND</t>
  </si>
  <si>
    <t>RES SMD 10K OHM 1% 1/10W 0603</t>
  </si>
  <si>
    <t>RC0603FR-0711KL</t>
  </si>
  <si>
    <t>311-11.0KHRCT-ND</t>
  </si>
  <si>
    <t>RES SMD 11K OHM 1% 1/10W 0603</t>
  </si>
  <si>
    <t>RC0603FR-0730K1L</t>
  </si>
  <si>
    <t>311-30.1KHRCT-ND</t>
  </si>
  <si>
    <t>RES SMD 30.1K OHM 1% 1/10W 0603</t>
  </si>
  <si>
    <t>RC0603FR-07100KL</t>
  </si>
  <si>
    <t>311-100KHRCT-ND</t>
  </si>
  <si>
    <t>RES SMD 100K OHM 1% 1/10W 0603</t>
  </si>
  <si>
    <t>RC0603FR-071ML</t>
  </si>
  <si>
    <t>311-1.00MHRCT-ND</t>
  </si>
  <si>
    <t>RES SMD 1M OHM 1% 1/10W 0603</t>
  </si>
  <si>
    <t>RC0402FR-0749R9L</t>
  </si>
  <si>
    <t>311-49.9LRCT-ND</t>
  </si>
  <si>
    <t>RES SMD 49.9 OHM 1% 1/16W 0402</t>
  </si>
  <si>
    <t>RC0603FR-070RL</t>
  </si>
  <si>
    <t>311-0.0HRCT-ND</t>
  </si>
  <si>
    <t>RES SMD 0.0 OHM JUMPER 1/10W</t>
  </si>
  <si>
    <t>490-1054-1-ND</t>
  </si>
  <si>
    <t>FERRITE CHIP 220 OHM 0805</t>
  </si>
  <si>
    <t>0805</t>
  </si>
  <si>
    <t>490-5258-1-ND</t>
  </si>
  <si>
    <t>FERRITE CHIP 600 OHM 1300MA 0603</t>
  </si>
  <si>
    <t>490-4994-1-ND</t>
  </si>
  <si>
    <t>FIXED IND 2.2UH 600MA 340 MOHM</t>
  </si>
  <si>
    <t>MPZ2012S601AT000</t>
  </si>
  <si>
    <t>445-2206-1-ND</t>
  </si>
  <si>
    <t>FERRITE CHIP BEAD 600 OHM SMD</t>
  </si>
  <si>
    <t>1276-6204-1-ND</t>
  </si>
  <si>
    <t>FIXED IND 4.7UH 750MA 260 MOHM</t>
  </si>
  <si>
    <t>587-1628-1-ND</t>
  </si>
  <si>
    <t>FIXED IND 100UH 340MA 1.82 OHM</t>
  </si>
  <si>
    <t>1210</t>
  </si>
  <si>
    <t>OSC XO 32.768KHZ CMOS SMD</t>
  </si>
  <si>
    <t>631-1320-1-ND</t>
  </si>
  <si>
    <t>OSC XO 26.000MHZ HCMOS SMD</t>
  </si>
  <si>
    <t>F3507CT-ND</t>
  </si>
  <si>
    <t>TVS DIODE 6VWM 12.3VC UDFN</t>
  </si>
  <si>
    <t>CYUSB3013-BZXC</t>
  </si>
  <si>
    <t>428-3181-ND</t>
  </si>
  <si>
    <t>IC ARM9 USB3 CONTROLLER 121FBGA</t>
  </si>
  <si>
    <t>NCP361SNT1GOSCT-ND</t>
  </si>
  <si>
    <t>IC USB POS OVP/OCP 5TSOP</t>
  </si>
  <si>
    <t>296-38936-1-ND</t>
  </si>
  <si>
    <t>IC SER/DES 25-100MHZ FPD 48WQFN</t>
  </si>
  <si>
    <t>296-21563-1-ND</t>
  </si>
  <si>
    <t>IC REG LDO ADJ 1.5A 10SON</t>
  </si>
  <si>
    <t>TPS76801QDR</t>
  </si>
  <si>
    <t>296-39494-1-ND</t>
  </si>
  <si>
    <t>IC REG LDO ADJ 1A 8SOIC</t>
  </si>
  <si>
    <t>8SOIC</t>
  </si>
  <si>
    <t>10SON</t>
  </si>
  <si>
    <t>48WQFN</t>
  </si>
  <si>
    <t>5TSOP</t>
  </si>
  <si>
    <t>121FBGA</t>
  </si>
  <si>
    <t>UDFN</t>
  </si>
  <si>
    <t>296-24485-1-ND</t>
  </si>
  <si>
    <t>IC REG BUCK 1.8V 0.5A SYNC 6SON</t>
  </si>
  <si>
    <t>6SON</t>
  </si>
  <si>
    <t>MMBT3904-TP</t>
  </si>
  <si>
    <t>MMBT3904TPMSCT-ND</t>
  </si>
  <si>
    <t>TRANS NPN 40V 0.2A SOT23</t>
  </si>
  <si>
    <t>SOT23</t>
  </si>
  <si>
    <t>897-10-010-40-300002</t>
  </si>
  <si>
    <t>ED1128CT-ND</t>
  </si>
  <si>
    <t>CONN MICRO USB B 3.0 HORIZ SMT</t>
  </si>
  <si>
    <t>PJ-036BH-SMT-TR</t>
  </si>
  <si>
    <t>CP-036BHPJCT-ND</t>
  </si>
  <si>
    <t>CONN PWR JACK 2.5X6.3MM SMT</t>
  </si>
  <si>
    <t>WM5398-ND</t>
  </si>
  <si>
    <t>CONN SSMCX JACK 50 OHM EDGE MNT</t>
  </si>
  <si>
    <t>CT2184LPST-ND</t>
  </si>
  <si>
    <t>SWITCH DIP HALF PITCH 4POS 50V</t>
  </si>
  <si>
    <t>160-1446-1-ND</t>
  </si>
  <si>
    <t>LED GREEN CLEAR THIN 0603 SMD</t>
  </si>
  <si>
    <t>R34, R35</t>
  </si>
  <si>
    <t>C22, C27</t>
  </si>
  <si>
    <t>C21, C26, C77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</si>
</sst>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2" fillId="3" borderId="1" xfId="0" quotePrefix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/>
    <xf numFmtId="0" fontId="1" fillId="0" borderId="2" xfId="0" quotePrefix="1" applyFont="1" applyBorder="1"/>
    <xf numFmtId="0" fontId="1" fillId="0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1" applyBorder="1"/>
    <xf numFmtId="0" fontId="6" fillId="0" borderId="1" xfId="0" applyFont="1" applyBorder="1" applyAlignment="1">
      <alignment vertical="center" wrapText="1"/>
    </xf>
    <xf numFmtId="0" fontId="0" fillId="0" borderId="1" xfId="0" applyBorder="1"/>
    <xf numFmtId="0" fontId="2" fillId="2" borderId="1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product-detail/en/RC0603FR-0733RL/311-33.0HRCT-ND/730105" TargetMode="External"/><Relationship Id="rId21" Type="http://schemas.openxmlformats.org/officeDocument/2006/relationships/hyperlink" Target="http://www.digikey.com/product-detail/en/TCTAL0J107M8R/511-1498-1-ND/1209675" TargetMode="External"/><Relationship Id="rId42" Type="http://schemas.openxmlformats.org/officeDocument/2006/relationships/hyperlink" Target="http://www.digikey.com/product-detail/en/RC0603FR-076K04L/311-6.04KHRCT-ND/730264" TargetMode="External"/><Relationship Id="rId47" Type="http://schemas.openxmlformats.org/officeDocument/2006/relationships/hyperlink" Target="http://www.digikey.com/product-detail/en/RC0603FR-0730K1L/311-30.1KHRCT-ND/730089" TargetMode="External"/><Relationship Id="rId63" Type="http://schemas.openxmlformats.org/officeDocument/2006/relationships/hyperlink" Target="http://www.digikey.com/product-detail/en/MPZ2012S601AT000/445-2206-1-ND/765104" TargetMode="External"/><Relationship Id="rId68" Type="http://schemas.openxmlformats.org/officeDocument/2006/relationships/hyperlink" Target="http://www.digikey.com/product-detail/en/CBC3225T101MR/587-1628-1-ND/1008243" TargetMode="External"/><Relationship Id="rId84" Type="http://schemas.openxmlformats.org/officeDocument/2006/relationships/hyperlink" Target="http://www.digikey.com/product-detail/en/TPS76801QDR/296-39494-1-ND/5143442" TargetMode="External"/><Relationship Id="rId89" Type="http://schemas.openxmlformats.org/officeDocument/2006/relationships/hyperlink" Target="http://www.digikey.com/product-detail/en/897-10-010-40-300002/ED1128CT-ND/3821395" TargetMode="External"/><Relationship Id="rId16" Type="http://schemas.openxmlformats.org/officeDocument/2006/relationships/hyperlink" Target="http://www.digikey.com/product-detail/en/GRM188R60J226MEA0D/490-7611-1-ND/4280544" TargetMode="External"/><Relationship Id="rId11" Type="http://schemas.openxmlformats.org/officeDocument/2006/relationships/hyperlink" Target="http://www.digikey.com/product-detail/en/GRM188R61C225KE15D/490-3296-1-ND/702837" TargetMode="External"/><Relationship Id="rId32" Type="http://schemas.openxmlformats.org/officeDocument/2006/relationships/hyperlink" Target="http://www.digikey.com/product-detail/en/RC0603FR-07430RL/311-430HRCT-ND/730183" TargetMode="External"/><Relationship Id="rId37" Type="http://schemas.openxmlformats.org/officeDocument/2006/relationships/hyperlink" Target="http://www.digikey.com/product-detail/en/RC0603FR-072KL/311-2.00KHRCT-ND/729956" TargetMode="External"/><Relationship Id="rId53" Type="http://schemas.openxmlformats.org/officeDocument/2006/relationships/hyperlink" Target="http://www.digikey.com/product-detail/en/RC0402FR-0749R9L/311-49.9LRCT-ND/729568" TargetMode="External"/><Relationship Id="rId58" Type="http://schemas.openxmlformats.org/officeDocument/2006/relationships/hyperlink" Target="http://www.digikey.com/product-detail/en/BLM21PG221SN1D/490-1054-1-ND/574418" TargetMode="External"/><Relationship Id="rId74" Type="http://schemas.openxmlformats.org/officeDocument/2006/relationships/hyperlink" Target="http://www.digikey.com/product-detail/en/SP3010-04UTG/F3507CT-ND/2297266" TargetMode="External"/><Relationship Id="rId79" Type="http://schemas.openxmlformats.org/officeDocument/2006/relationships/hyperlink" Target="http://www.digikey.com/product-detail/en/DS90UB914ATRHSTQ1/296-38936-1-ND/5143035" TargetMode="External"/><Relationship Id="rId5" Type="http://schemas.openxmlformats.org/officeDocument/2006/relationships/hyperlink" Target="http://www.digikey.com/product-detail/en/GRM155R71E473KA88D/490-3254-1-ND/702795" TargetMode="External"/><Relationship Id="rId90" Type="http://schemas.openxmlformats.org/officeDocument/2006/relationships/hyperlink" Target="http://www.digikey.com/product-detail/en/897-10-010-40-300002/ED1128CT-ND/3821395" TargetMode="External"/><Relationship Id="rId95" Type="http://schemas.openxmlformats.org/officeDocument/2006/relationships/hyperlink" Target="http://www.digikey.com/product-detail/en/218-4LPST/CT2184LPST-ND/267320" TargetMode="External"/><Relationship Id="rId22" Type="http://schemas.openxmlformats.org/officeDocument/2006/relationships/hyperlink" Target="http://www.digikey.com/product-detail/en/TCTAL0J107M8R/511-1498-1-ND/1209675" TargetMode="External"/><Relationship Id="rId27" Type="http://schemas.openxmlformats.org/officeDocument/2006/relationships/hyperlink" Target="http://www.digikey.com/product-detail/en/RC0603FR-07100RL/311-100HRCT-ND/729835" TargetMode="External"/><Relationship Id="rId43" Type="http://schemas.openxmlformats.org/officeDocument/2006/relationships/hyperlink" Target="http://www.digikey.com/product-detail/en/RC0603FR-0710KL/311-10.0KHRCT-ND/729827" TargetMode="External"/><Relationship Id="rId48" Type="http://schemas.openxmlformats.org/officeDocument/2006/relationships/hyperlink" Target="http://www.digikey.com/product-detail/en/RC0603FR-0730K1L/311-30.1KHRCT-ND/730089" TargetMode="External"/><Relationship Id="rId64" Type="http://schemas.openxmlformats.org/officeDocument/2006/relationships/hyperlink" Target="http://www.digikey.com/product-detail/en/MPZ2012S601AT000/445-2206-1-ND/765104" TargetMode="External"/><Relationship Id="rId69" Type="http://schemas.openxmlformats.org/officeDocument/2006/relationships/hyperlink" Target="http://www.digikey.com/product-detail/en/SG-3040LC%2032.7680KB3:%20PURE%20SN/SER3697CT-ND/2403470" TargetMode="External"/><Relationship Id="rId80" Type="http://schemas.openxmlformats.org/officeDocument/2006/relationships/hyperlink" Target="http://www.digikey.com/product-detail/en/DS90UB914ATRHSTQ1/296-38936-1-ND/5143035" TargetMode="External"/><Relationship Id="rId85" Type="http://schemas.openxmlformats.org/officeDocument/2006/relationships/hyperlink" Target="http://www.digikey.com/product-detail/en/TPS62231DRYT/296-24485-1-ND/2057751" TargetMode="External"/><Relationship Id="rId3" Type="http://schemas.openxmlformats.org/officeDocument/2006/relationships/hyperlink" Target="http://www.digikey.com/product-detail/en/GRM188R71H103KA01D/490-1512-1-ND/587862" TargetMode="External"/><Relationship Id="rId12" Type="http://schemas.openxmlformats.org/officeDocument/2006/relationships/hyperlink" Target="http://www.digikey.com/product-detail/en/GRM188R61C225KE15D/490-3296-1-ND/702837" TargetMode="External"/><Relationship Id="rId17" Type="http://schemas.openxmlformats.org/officeDocument/2006/relationships/hyperlink" Target="http://www.digikey.com/product-detail/en/GRM188R61C475KE11D/490-10730-1-ND/5251370" TargetMode="External"/><Relationship Id="rId25" Type="http://schemas.openxmlformats.org/officeDocument/2006/relationships/hyperlink" Target="http://www.digikey.com/product-detail/en/RC0603FR-0733RL/311-33.0HRCT-ND/730105" TargetMode="External"/><Relationship Id="rId33" Type="http://schemas.openxmlformats.org/officeDocument/2006/relationships/hyperlink" Target="http://www.digikey.com/product-detail/en/RC0603FR-071KL/311-1.00KHRCT-ND/729790" TargetMode="External"/><Relationship Id="rId38" Type="http://schemas.openxmlformats.org/officeDocument/2006/relationships/hyperlink" Target="http://www.digikey.com/product-detail/en/RC0603FR-072KL/311-2.00KHRCT-ND/729956" TargetMode="External"/><Relationship Id="rId46" Type="http://schemas.openxmlformats.org/officeDocument/2006/relationships/hyperlink" Target="http://www.digikey.com/product-detail/en/RC0603FR-0711KL/311-11.0KHRCT-ND/729844" TargetMode="External"/><Relationship Id="rId59" Type="http://schemas.openxmlformats.org/officeDocument/2006/relationships/hyperlink" Target="http://www.digikey.com/product-detail/en/BLM18KG601SN1D/490-5258-1-ND/1982781" TargetMode="External"/><Relationship Id="rId67" Type="http://schemas.openxmlformats.org/officeDocument/2006/relationships/hyperlink" Target="http://www.digikey.com/product-detail/en/CBC3225T101MR/587-1628-1-ND/1008243" TargetMode="External"/><Relationship Id="rId20" Type="http://schemas.openxmlformats.org/officeDocument/2006/relationships/hyperlink" Target="http://www.digikey.com/product-detail/en/T495D337K010ATE125/399-3884-1-ND/819209" TargetMode="External"/><Relationship Id="rId41" Type="http://schemas.openxmlformats.org/officeDocument/2006/relationships/hyperlink" Target="http://www.digikey.com/product-detail/en/RC0603FR-076K04L/311-6.04KHRCT-ND/730264" TargetMode="External"/><Relationship Id="rId54" Type="http://schemas.openxmlformats.org/officeDocument/2006/relationships/hyperlink" Target="http://www.digikey.com/product-detail/en/RC0402FR-0749R9L/311-49.9LRCT-ND/729568" TargetMode="External"/><Relationship Id="rId62" Type="http://schemas.openxmlformats.org/officeDocument/2006/relationships/hyperlink" Target="http://www.digikey.com/product-detail/en/LQM21PN2R2MC0D/490-4994-1-ND/1788292" TargetMode="External"/><Relationship Id="rId70" Type="http://schemas.openxmlformats.org/officeDocument/2006/relationships/hyperlink" Target="http://www.digikey.com/product-detail/en/SG-3040LC%2032.7680KB3:%20PURE%20SN/SER3697CT-ND/2403470" TargetMode="External"/><Relationship Id="rId75" Type="http://schemas.openxmlformats.org/officeDocument/2006/relationships/hyperlink" Target="http://www.digikey.com/product-detail/en/CYUSB3013-BZXC/428-3181-ND/3679588" TargetMode="External"/><Relationship Id="rId83" Type="http://schemas.openxmlformats.org/officeDocument/2006/relationships/hyperlink" Target="http://www.digikey.com/product-detail/en/TPS76801QDR/296-39494-1-ND/5143442" TargetMode="External"/><Relationship Id="rId88" Type="http://schemas.openxmlformats.org/officeDocument/2006/relationships/hyperlink" Target="http://www.digikey.com/product-detail/en/MMBT3904-TP/MMBT3904TPMSCT-ND/717395" TargetMode="External"/><Relationship Id="rId91" Type="http://schemas.openxmlformats.org/officeDocument/2006/relationships/hyperlink" Target="http://www.digikey.com/product-detail/en/PJ-036BH-SMT-TR/CP-036BHPJCT-ND/1530996" TargetMode="External"/><Relationship Id="rId96" Type="http://schemas.openxmlformats.org/officeDocument/2006/relationships/hyperlink" Target="http://www.digikey.com/product-detail/en/218-4LPST/CT2184LPST-ND/267320" TargetMode="External"/><Relationship Id="rId1" Type="http://schemas.openxmlformats.org/officeDocument/2006/relationships/hyperlink" Target="http://www.digikey.com/product-detail/en/GRM155R71C104KA88D/490-3261-2-ND/675947" TargetMode="External"/><Relationship Id="rId6" Type="http://schemas.openxmlformats.org/officeDocument/2006/relationships/hyperlink" Target="http://www.digikey.com/product-detail/en/GRM155R71E473KA88D/490-3254-1-ND/702795" TargetMode="External"/><Relationship Id="rId15" Type="http://schemas.openxmlformats.org/officeDocument/2006/relationships/hyperlink" Target="http://www.digikey.com/product-detail/en/GRM188R60J226MEA0D/490-7611-1-ND/4280544" TargetMode="External"/><Relationship Id="rId23" Type="http://schemas.openxmlformats.org/officeDocument/2006/relationships/hyperlink" Target="http://www.digikey.com/product-detail/en/RC0603FR-0722RL/311-22.0HRCT-ND/730002" TargetMode="External"/><Relationship Id="rId28" Type="http://schemas.openxmlformats.org/officeDocument/2006/relationships/hyperlink" Target="http://www.digikey.com/product-detail/en/RC0603FR-07100RL/311-100HRCT-ND/729835" TargetMode="External"/><Relationship Id="rId36" Type="http://schemas.openxmlformats.org/officeDocument/2006/relationships/hyperlink" Target="http://www.digikey.com/product-detail/en/RC0603FR-071K15L/311-1.15KHRCT-ND/729797" TargetMode="External"/><Relationship Id="rId49" Type="http://schemas.openxmlformats.org/officeDocument/2006/relationships/hyperlink" Target="http://www.digikey.com/product-detail/en/RC0603FR-07100KL/311-100KHRCT-ND/729836" TargetMode="External"/><Relationship Id="rId57" Type="http://schemas.openxmlformats.org/officeDocument/2006/relationships/hyperlink" Target="http://www.digikey.com/product-detail/en/BLM21PG221SN1D/490-1054-1-ND/574418" TargetMode="External"/><Relationship Id="rId10" Type="http://schemas.openxmlformats.org/officeDocument/2006/relationships/hyperlink" Target="http://www.digikey.com/product-detail/en/GRM188R61A105KA61D/490-1543-1-ND/587782" TargetMode="External"/><Relationship Id="rId31" Type="http://schemas.openxmlformats.org/officeDocument/2006/relationships/hyperlink" Target="http://www.digikey.com/product-detail/en/RC0603FR-07430RL/311-430HRCT-ND/730183" TargetMode="External"/><Relationship Id="rId44" Type="http://schemas.openxmlformats.org/officeDocument/2006/relationships/hyperlink" Target="http://www.digikey.com/product-detail/en/RC0603FR-0710KL/311-10.0KHRCT-ND/729827" TargetMode="External"/><Relationship Id="rId52" Type="http://schemas.openxmlformats.org/officeDocument/2006/relationships/hyperlink" Target="http://www.digikey.com/product-detail/en/RC0603FR-071ML/311-1.00MHRCT-ND/729791" TargetMode="External"/><Relationship Id="rId60" Type="http://schemas.openxmlformats.org/officeDocument/2006/relationships/hyperlink" Target="http://www.digikey.com/product-detail/en/BLM18KG601SN1D/490-5258-1-ND/1982781" TargetMode="External"/><Relationship Id="rId65" Type="http://schemas.openxmlformats.org/officeDocument/2006/relationships/hyperlink" Target="http://www.digikey.com/product-detail/en/CIG21L4R7MNE/1276-6204-1-ND/3972122" TargetMode="External"/><Relationship Id="rId73" Type="http://schemas.openxmlformats.org/officeDocument/2006/relationships/hyperlink" Target="http://www.digikey.com/product-detail/en/SP3010-04UTG/F3507CT-ND/2297266" TargetMode="External"/><Relationship Id="rId78" Type="http://schemas.openxmlformats.org/officeDocument/2006/relationships/hyperlink" Target="http://www.digikey.com/product-detail/en/NCP361SNT1G/NCP361SNT1GOSCT-ND/1894072" TargetMode="External"/><Relationship Id="rId81" Type="http://schemas.openxmlformats.org/officeDocument/2006/relationships/hyperlink" Target="http://www.digikey.com/product-detail/en/TPS74801DRCR/296-21563-1-ND/1426949" TargetMode="External"/><Relationship Id="rId86" Type="http://schemas.openxmlformats.org/officeDocument/2006/relationships/hyperlink" Target="http://www.digikey.com/product-detail/en/TPS62231DRYT/296-24485-1-ND/2057751" TargetMode="External"/><Relationship Id="rId94" Type="http://schemas.openxmlformats.org/officeDocument/2006/relationships/hyperlink" Target="http://www.digikey.com/product-detail/en/0734154670/WM5398-ND/2755914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GRM188R71H103KA01D/490-1512-1-ND/587862" TargetMode="External"/><Relationship Id="rId9" Type="http://schemas.openxmlformats.org/officeDocument/2006/relationships/hyperlink" Target="http://www.digikey.com/product-detail/en/GRM188R61A105KA61D/490-1543-1-ND/587782" TargetMode="External"/><Relationship Id="rId13" Type="http://schemas.openxmlformats.org/officeDocument/2006/relationships/hyperlink" Target="http://www.digikey.com/product-detail/en/GRM188R61C106MA73D/490-7201-1-ND/3900482" TargetMode="External"/><Relationship Id="rId18" Type="http://schemas.openxmlformats.org/officeDocument/2006/relationships/hyperlink" Target="http://www.digikey.com/product-detail/en/GRM188R61C475KE11D/490-10730-1-ND/5251370" TargetMode="External"/><Relationship Id="rId39" Type="http://schemas.openxmlformats.org/officeDocument/2006/relationships/hyperlink" Target="http://www.digikey.com/product-detail/en/RC0603FR-073K57L/311-3.57KHRCT-ND/730078" TargetMode="External"/><Relationship Id="rId34" Type="http://schemas.openxmlformats.org/officeDocument/2006/relationships/hyperlink" Target="http://www.digikey.com/product-detail/en/RC0603FR-071KL/311-1.00KHRCT-ND/729790" TargetMode="External"/><Relationship Id="rId50" Type="http://schemas.openxmlformats.org/officeDocument/2006/relationships/hyperlink" Target="http://www.digikey.com/product-detail/en/RC0603FR-07100KL/311-100KHRCT-ND/729836" TargetMode="External"/><Relationship Id="rId55" Type="http://schemas.openxmlformats.org/officeDocument/2006/relationships/hyperlink" Target="http://www.digikey.com/product-detail/en/RC0603FR-070RL/311-0.0HRCT-ND/4340584" TargetMode="External"/><Relationship Id="rId76" Type="http://schemas.openxmlformats.org/officeDocument/2006/relationships/hyperlink" Target="http://www.digikey.com/product-detail/en/CYUSB3013-BZXC/428-3181-ND/3679588" TargetMode="External"/><Relationship Id="rId97" Type="http://schemas.openxmlformats.org/officeDocument/2006/relationships/hyperlink" Target="http://www.digikey.com/product-detail/en/LTST-C191KGKT/160-1446-1-ND/386834" TargetMode="External"/><Relationship Id="rId7" Type="http://schemas.openxmlformats.org/officeDocument/2006/relationships/hyperlink" Target="http://www.digikey.com/product-detail/en/GRM188R71C104KA01D/490-1532-1-ND/587771" TargetMode="External"/><Relationship Id="rId71" Type="http://schemas.openxmlformats.org/officeDocument/2006/relationships/hyperlink" Target="http://www.digikey.com/product-detail/en/FXO-HC536R-26/631-1320-1-ND/2155361" TargetMode="External"/><Relationship Id="rId92" Type="http://schemas.openxmlformats.org/officeDocument/2006/relationships/hyperlink" Target="http://www.digikey.com/product-detail/en/PJ-036BH-SMT-TR/CP-036BHPJCT-ND/1530996" TargetMode="External"/><Relationship Id="rId2" Type="http://schemas.openxmlformats.org/officeDocument/2006/relationships/hyperlink" Target="http://www.digikey.com/product-detail/en/GRM155R71C104KA88D/490-3261-1-ND/702802" TargetMode="External"/><Relationship Id="rId29" Type="http://schemas.openxmlformats.org/officeDocument/2006/relationships/hyperlink" Target="http://www.digikey.com/product-detail/en/RC0603FR-07200RL/311-200HRCT-ND/729990" TargetMode="External"/><Relationship Id="rId24" Type="http://schemas.openxmlformats.org/officeDocument/2006/relationships/hyperlink" Target="http://www.digikey.com/product-detail/en/RC0603FR-0722RL/311-22.0HRCT-ND/730002" TargetMode="External"/><Relationship Id="rId40" Type="http://schemas.openxmlformats.org/officeDocument/2006/relationships/hyperlink" Target="http://www.digikey.com/product-detail/en/RC0603FR-073K57L/311-3.57KHRCT-ND/730078" TargetMode="External"/><Relationship Id="rId45" Type="http://schemas.openxmlformats.org/officeDocument/2006/relationships/hyperlink" Target="http://www.digikey.com/product-detail/en/RC0603FR-0711KL/311-11.0KHRCT-ND/729844" TargetMode="External"/><Relationship Id="rId66" Type="http://schemas.openxmlformats.org/officeDocument/2006/relationships/hyperlink" Target="http://www.digikey.com/product-detail/en/CIG21L4R7MNE/1276-6204-1-ND/3972122" TargetMode="External"/><Relationship Id="rId87" Type="http://schemas.openxmlformats.org/officeDocument/2006/relationships/hyperlink" Target="http://www.digikey.com/product-detail/en/MMBT3904-TP/MMBT3904TPMSCT-ND/717395" TargetMode="External"/><Relationship Id="rId61" Type="http://schemas.openxmlformats.org/officeDocument/2006/relationships/hyperlink" Target="http://www.digikey.com/product-detail/en/LQM21PN2R2MC0D/490-4994-1-ND/1788292" TargetMode="External"/><Relationship Id="rId82" Type="http://schemas.openxmlformats.org/officeDocument/2006/relationships/hyperlink" Target="http://www.digikey.com/product-detail/en/TPS74801DRCR/296-21563-1-ND/1426949" TargetMode="External"/><Relationship Id="rId19" Type="http://schemas.openxmlformats.org/officeDocument/2006/relationships/hyperlink" Target="http://www.digikey.com/product-detail/en/T495D337K010ATE125/399-3884-1-ND/819209" TargetMode="External"/><Relationship Id="rId14" Type="http://schemas.openxmlformats.org/officeDocument/2006/relationships/hyperlink" Target="http://www.digikey.com/product-detail/en/GRM188R61C106MA73D/490-7201-1-ND/3900482" TargetMode="External"/><Relationship Id="rId30" Type="http://schemas.openxmlformats.org/officeDocument/2006/relationships/hyperlink" Target="http://www.digikey.com/product-detail/en/RC0603FR-07200RL/311-200HRCT-ND/729990" TargetMode="External"/><Relationship Id="rId35" Type="http://schemas.openxmlformats.org/officeDocument/2006/relationships/hyperlink" Target="http://www.digikey.com/product-detail/en/RC0603FR-071K15L/311-1.15KHRCT-ND/729797" TargetMode="External"/><Relationship Id="rId56" Type="http://schemas.openxmlformats.org/officeDocument/2006/relationships/hyperlink" Target="http://www.digikey.com/product-detail/en/RC0603FR-070RL/311-0.0HRCT-ND/4340584" TargetMode="External"/><Relationship Id="rId77" Type="http://schemas.openxmlformats.org/officeDocument/2006/relationships/hyperlink" Target="http://www.digikey.com/product-detail/en/NCP361SNT1G/NCP361SNT1GOSCT-ND/1894072" TargetMode="External"/><Relationship Id="rId8" Type="http://schemas.openxmlformats.org/officeDocument/2006/relationships/hyperlink" Target="http://www.digikey.com/product-detail/en/GRM188R71C104KA01D/490-1532-1-ND/587771" TargetMode="External"/><Relationship Id="rId51" Type="http://schemas.openxmlformats.org/officeDocument/2006/relationships/hyperlink" Target="http://www.digikey.com/product-detail/en/RC0603FR-071ML/311-1.00MHRCT-ND/729791" TargetMode="External"/><Relationship Id="rId72" Type="http://schemas.openxmlformats.org/officeDocument/2006/relationships/hyperlink" Target="http://www.digikey.com/product-detail/en/FXO-HC536R-26/631-1320-1-ND/2155361" TargetMode="External"/><Relationship Id="rId93" Type="http://schemas.openxmlformats.org/officeDocument/2006/relationships/hyperlink" Target="http://www.digikey.com/product-detail/en/0734154670/WM5398-ND/2755914" TargetMode="External"/><Relationship Id="rId98" Type="http://schemas.openxmlformats.org/officeDocument/2006/relationships/hyperlink" Target="http://www.digikey.com/product-detail/en/LTST-C191KGKT/160-1446-1-ND/3868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85" zoomScaleNormal="85" workbookViewId="0">
      <selection activeCell="J4" sqref="J4"/>
    </sheetView>
  </sheetViews>
  <sheetFormatPr defaultRowHeight="15" x14ac:dyDescent="0.25"/>
  <cols>
    <col min="1" max="1" width="27" customWidth="1"/>
    <col min="2" max="2" width="32.7109375" customWidth="1"/>
    <col min="3" max="3" width="21.7109375" customWidth="1"/>
    <col min="4" max="4" width="22.85546875" customWidth="1"/>
    <col min="5" max="5" width="68.42578125" customWidth="1"/>
    <col min="6" max="8" width="18" customWidth="1"/>
  </cols>
  <sheetData>
    <row r="1" spans="1:10" x14ac:dyDescent="0.25">
      <c r="A1" s="3" t="s">
        <v>80</v>
      </c>
      <c r="B1" s="3" t="s">
        <v>0</v>
      </c>
      <c r="C1" s="3" t="s">
        <v>85</v>
      </c>
      <c r="D1" s="3" t="s">
        <v>86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25">
      <c r="A2" s="13" t="s">
        <v>76</v>
      </c>
      <c r="B2" s="13"/>
      <c r="C2" s="13"/>
      <c r="D2" s="13"/>
      <c r="E2" s="13"/>
      <c r="F2" s="13"/>
      <c r="G2" s="13"/>
      <c r="H2" s="13"/>
    </row>
    <row r="3" spans="1:10" x14ac:dyDescent="0.25">
      <c r="A3" s="1" t="s">
        <v>81</v>
      </c>
      <c r="B3" s="1" t="s">
        <v>50</v>
      </c>
      <c r="C3" s="1" t="s">
        <v>81</v>
      </c>
      <c r="D3" s="1" t="s">
        <v>81</v>
      </c>
      <c r="E3" s="1" t="s">
        <v>49</v>
      </c>
      <c r="F3" s="1" t="s">
        <v>74</v>
      </c>
      <c r="G3" s="1"/>
      <c r="H3" s="2">
        <f>LEN(E3)-LEN(SUBSTITUTE(E3,"C",""))</f>
        <v>1</v>
      </c>
      <c r="I3" s="5"/>
      <c r="J3">
        <f>SUM(H3:H59)</f>
        <v>179</v>
      </c>
    </row>
    <row r="4" spans="1:10" x14ac:dyDescent="0.25">
      <c r="A4" s="1" t="s">
        <v>6</v>
      </c>
      <c r="B4" s="9" t="s">
        <v>142</v>
      </c>
      <c r="C4" s="10" t="s">
        <v>130</v>
      </c>
      <c r="D4" s="10" t="s">
        <v>126</v>
      </c>
      <c r="E4" s="1" t="s">
        <v>41</v>
      </c>
      <c r="F4" s="1" t="s">
        <v>74</v>
      </c>
      <c r="G4" s="1"/>
      <c r="H4" s="2">
        <f t="shared" ref="H4:H14" si="0">LEN(E4)-LEN(SUBSTITUTE(E4,"C",""))</f>
        <v>21</v>
      </c>
      <c r="I4" s="5"/>
    </row>
    <row r="5" spans="1:10" x14ac:dyDescent="0.25">
      <c r="A5" s="1" t="s">
        <v>9</v>
      </c>
      <c r="B5" s="9" t="s">
        <v>143</v>
      </c>
      <c r="C5" s="10" t="s">
        <v>131</v>
      </c>
      <c r="D5" s="10" t="s">
        <v>29</v>
      </c>
      <c r="E5" s="1" t="s">
        <v>270</v>
      </c>
      <c r="F5" s="1" t="s">
        <v>75</v>
      </c>
      <c r="G5" s="1"/>
      <c r="H5" s="2">
        <f>LEN(E5)-LEN(SUBSTITUTE(E5,"C",""))</f>
        <v>2</v>
      </c>
      <c r="I5" s="5"/>
    </row>
    <row r="6" spans="1:10" x14ac:dyDescent="0.25">
      <c r="A6" s="1" t="s">
        <v>5</v>
      </c>
      <c r="B6" s="9" t="s">
        <v>144</v>
      </c>
      <c r="C6" s="10" t="s">
        <v>133</v>
      </c>
      <c r="D6" s="10" t="s">
        <v>132</v>
      </c>
      <c r="E6" s="1" t="s">
        <v>271</v>
      </c>
      <c r="F6" s="1" t="s">
        <v>75</v>
      </c>
      <c r="G6" s="1"/>
      <c r="H6" s="2">
        <f t="shared" si="0"/>
        <v>3</v>
      </c>
      <c r="I6" s="5"/>
    </row>
    <row r="7" spans="1:10" x14ac:dyDescent="0.25">
      <c r="A7" s="1" t="s">
        <v>5</v>
      </c>
      <c r="B7" s="9" t="s">
        <v>145</v>
      </c>
      <c r="C7" s="10" t="s">
        <v>134</v>
      </c>
      <c r="D7" s="10" t="s">
        <v>127</v>
      </c>
      <c r="E7" s="1" t="s">
        <v>40</v>
      </c>
      <c r="F7" s="1" t="s">
        <v>74</v>
      </c>
      <c r="G7" s="1"/>
      <c r="H7" s="2">
        <f t="shared" si="0"/>
        <v>30</v>
      </c>
      <c r="I7" s="5"/>
    </row>
    <row r="8" spans="1:10" x14ac:dyDescent="0.25">
      <c r="A8" s="1" t="s">
        <v>12</v>
      </c>
      <c r="B8" s="9" t="s">
        <v>146</v>
      </c>
      <c r="C8" s="10" t="s">
        <v>136</v>
      </c>
      <c r="D8" s="10" t="s">
        <v>135</v>
      </c>
      <c r="E8" s="1" t="s">
        <v>36</v>
      </c>
      <c r="F8" s="1" t="s">
        <v>74</v>
      </c>
      <c r="G8" s="1"/>
      <c r="H8" s="2">
        <f t="shared" si="0"/>
        <v>3</v>
      </c>
      <c r="I8" s="5"/>
    </row>
    <row r="9" spans="1:10" x14ac:dyDescent="0.25">
      <c r="A9" s="1" t="s">
        <v>11</v>
      </c>
      <c r="B9" s="9" t="s">
        <v>147</v>
      </c>
      <c r="C9" s="10" t="s">
        <v>137</v>
      </c>
      <c r="D9" s="10" t="s">
        <v>30</v>
      </c>
      <c r="E9" s="1" t="s">
        <v>38</v>
      </c>
      <c r="F9" s="1" t="s">
        <v>74</v>
      </c>
      <c r="G9" s="1"/>
      <c r="H9" s="2">
        <f t="shared" si="0"/>
        <v>2</v>
      </c>
      <c r="I9" s="4"/>
    </row>
    <row r="10" spans="1:10" x14ac:dyDescent="0.25">
      <c r="A10" s="1" t="s">
        <v>7</v>
      </c>
      <c r="B10" s="9" t="s">
        <v>138</v>
      </c>
      <c r="C10" s="10" t="s">
        <v>152</v>
      </c>
      <c r="D10" s="10" t="s">
        <v>151</v>
      </c>
      <c r="E10" s="1" t="s">
        <v>39</v>
      </c>
      <c r="F10" s="1" t="s">
        <v>74</v>
      </c>
      <c r="G10" s="1"/>
      <c r="H10" s="2">
        <f t="shared" si="0"/>
        <v>6</v>
      </c>
      <c r="I10" s="4"/>
    </row>
    <row r="11" spans="1:10" x14ac:dyDescent="0.25">
      <c r="A11" s="1" t="s">
        <v>10</v>
      </c>
      <c r="B11" s="9" t="s">
        <v>141</v>
      </c>
      <c r="C11" s="10" t="s">
        <v>140</v>
      </c>
      <c r="D11" s="10" t="s">
        <v>139</v>
      </c>
      <c r="E11" s="1" t="s">
        <v>37</v>
      </c>
      <c r="F11" s="1" t="s">
        <v>74</v>
      </c>
      <c r="G11" s="1"/>
      <c r="H11" s="2">
        <f t="shared" si="0"/>
        <v>3</v>
      </c>
      <c r="I11" s="4"/>
    </row>
    <row r="12" spans="1:10" x14ac:dyDescent="0.25">
      <c r="A12" s="1" t="s">
        <v>8</v>
      </c>
      <c r="B12" s="9" t="s">
        <v>150</v>
      </c>
      <c r="C12" s="10" t="s">
        <v>149</v>
      </c>
      <c r="D12" s="10" t="s">
        <v>148</v>
      </c>
      <c r="E12" s="1" t="s">
        <v>35</v>
      </c>
      <c r="F12" s="1" t="s">
        <v>74</v>
      </c>
      <c r="G12" s="1"/>
      <c r="H12" s="2">
        <f t="shared" si="0"/>
        <v>5</v>
      </c>
      <c r="I12" s="4"/>
    </row>
    <row r="13" spans="1:10" x14ac:dyDescent="0.25">
      <c r="A13" s="1" t="s">
        <v>31</v>
      </c>
      <c r="B13" s="9" t="s">
        <v>158</v>
      </c>
      <c r="C13" s="10" t="s">
        <v>157</v>
      </c>
      <c r="D13" s="10" t="s">
        <v>156</v>
      </c>
      <c r="E13" s="1" t="s">
        <v>33</v>
      </c>
      <c r="F13" s="1" t="s">
        <v>159</v>
      </c>
      <c r="G13" s="1"/>
      <c r="H13" s="2">
        <f t="shared" si="0"/>
        <v>2</v>
      </c>
      <c r="I13" s="4"/>
    </row>
    <row r="14" spans="1:10" x14ac:dyDescent="0.25">
      <c r="A14" s="1" t="s">
        <v>32</v>
      </c>
      <c r="B14" s="9" t="s">
        <v>155</v>
      </c>
      <c r="C14" s="10" t="s">
        <v>154</v>
      </c>
      <c r="D14" s="10" t="s">
        <v>153</v>
      </c>
      <c r="E14" s="1" t="s">
        <v>34</v>
      </c>
      <c r="F14" s="1" t="s">
        <v>160</v>
      </c>
      <c r="G14" s="1"/>
      <c r="H14" s="2">
        <f t="shared" si="0"/>
        <v>2</v>
      </c>
      <c r="I14" s="4"/>
    </row>
    <row r="15" spans="1:10" x14ac:dyDescent="0.25">
      <c r="A15" s="13" t="s">
        <v>77</v>
      </c>
      <c r="B15" s="13"/>
      <c r="C15" s="13"/>
      <c r="D15" s="13"/>
      <c r="E15" s="13"/>
      <c r="F15" s="13"/>
      <c r="G15" s="13"/>
      <c r="H15" s="13"/>
      <c r="I15" s="4"/>
    </row>
    <row r="16" spans="1:10" x14ac:dyDescent="0.25">
      <c r="A16" s="1" t="s">
        <v>81</v>
      </c>
      <c r="B16" s="1" t="s">
        <v>52</v>
      </c>
      <c r="C16" s="1" t="s">
        <v>81</v>
      </c>
      <c r="D16" s="1" t="s">
        <v>81</v>
      </c>
      <c r="E16" s="1" t="s">
        <v>125</v>
      </c>
      <c r="F16" s="1" t="s">
        <v>74</v>
      </c>
      <c r="G16" s="1"/>
      <c r="H16" s="2">
        <f>LEN(E16)-LEN(SUBSTITUTE(E16,"R",""))</f>
        <v>3</v>
      </c>
      <c r="I16" s="4"/>
    </row>
    <row r="17" spans="1:9" x14ac:dyDescent="0.25">
      <c r="A17" s="1" t="s">
        <v>58</v>
      </c>
      <c r="B17" s="9" t="s">
        <v>211</v>
      </c>
      <c r="C17" s="10" t="s">
        <v>210</v>
      </c>
      <c r="D17" s="10" t="s">
        <v>209</v>
      </c>
      <c r="E17" s="1" t="s">
        <v>57</v>
      </c>
      <c r="F17" s="1" t="s">
        <v>74</v>
      </c>
      <c r="G17" s="1"/>
      <c r="H17" s="2">
        <f t="shared" ref="H17:H33" si="1">LEN(E17)-LEN(SUBSTITUTE(E17,"R",""))</f>
        <v>2</v>
      </c>
      <c r="I17" s="4"/>
    </row>
    <row r="18" spans="1:9" x14ac:dyDescent="0.25">
      <c r="A18" s="1" t="s">
        <v>51</v>
      </c>
      <c r="B18" s="9" t="s">
        <v>163</v>
      </c>
      <c r="C18" s="10" t="s">
        <v>162</v>
      </c>
      <c r="D18" s="10" t="s">
        <v>161</v>
      </c>
      <c r="E18" s="1" t="s">
        <v>47</v>
      </c>
      <c r="F18" s="1" t="s">
        <v>74</v>
      </c>
      <c r="G18" s="1"/>
      <c r="H18" s="2">
        <f t="shared" si="1"/>
        <v>19</v>
      </c>
      <c r="I18" s="4"/>
    </row>
    <row r="19" spans="1:9" x14ac:dyDescent="0.25">
      <c r="A19" s="1" t="s">
        <v>69</v>
      </c>
      <c r="B19" s="9" t="s">
        <v>166</v>
      </c>
      <c r="C19" s="10" t="s">
        <v>165</v>
      </c>
      <c r="D19" s="10" t="s">
        <v>164</v>
      </c>
      <c r="E19" s="1" t="s">
        <v>70</v>
      </c>
      <c r="F19" s="1" t="s">
        <v>74</v>
      </c>
      <c r="G19" s="1"/>
      <c r="H19" s="2">
        <f t="shared" si="1"/>
        <v>1</v>
      </c>
      <c r="I19" s="4"/>
    </row>
    <row r="20" spans="1:9" x14ac:dyDescent="0.25">
      <c r="A20" s="1" t="s">
        <v>18</v>
      </c>
      <c r="B20" s="9" t="s">
        <v>208</v>
      </c>
      <c r="C20" s="10" t="s">
        <v>207</v>
      </c>
      <c r="D20" s="10" t="s">
        <v>206</v>
      </c>
      <c r="E20" s="1" t="s">
        <v>269</v>
      </c>
      <c r="F20" s="1" t="s">
        <v>75</v>
      </c>
      <c r="G20" s="1"/>
      <c r="H20" s="2">
        <f t="shared" si="1"/>
        <v>2</v>
      </c>
      <c r="I20" s="4"/>
    </row>
    <row r="21" spans="1:9" x14ac:dyDescent="0.25">
      <c r="A21" s="1" t="s">
        <v>71</v>
      </c>
      <c r="B21" s="1" t="s">
        <v>169</v>
      </c>
      <c r="C21" s="10" t="s">
        <v>168</v>
      </c>
      <c r="D21" s="10" t="s">
        <v>167</v>
      </c>
      <c r="E21" s="1" t="s">
        <v>72</v>
      </c>
      <c r="F21" s="1" t="s">
        <v>74</v>
      </c>
      <c r="G21" s="1"/>
      <c r="H21" s="2">
        <f t="shared" si="1"/>
        <v>3</v>
      </c>
      <c r="I21" s="4"/>
    </row>
    <row r="22" spans="1:9" x14ac:dyDescent="0.25">
      <c r="A22" s="1" t="s">
        <v>42</v>
      </c>
      <c r="B22" s="9" t="s">
        <v>172</v>
      </c>
      <c r="C22" s="10" t="s">
        <v>171</v>
      </c>
      <c r="D22" s="10" t="s">
        <v>170</v>
      </c>
      <c r="E22" s="1" t="s">
        <v>46</v>
      </c>
      <c r="F22" s="1" t="s">
        <v>74</v>
      </c>
      <c r="G22" s="1"/>
      <c r="H22" s="2">
        <f t="shared" si="1"/>
        <v>1</v>
      </c>
      <c r="I22" s="4"/>
    </row>
    <row r="23" spans="1:9" x14ac:dyDescent="0.25">
      <c r="A23" s="1" t="s">
        <v>60</v>
      </c>
      <c r="B23" s="9" t="s">
        <v>175</v>
      </c>
      <c r="C23" s="10" t="s">
        <v>174</v>
      </c>
      <c r="D23" s="10" t="s">
        <v>173</v>
      </c>
      <c r="E23" s="1" t="s">
        <v>61</v>
      </c>
      <c r="F23" s="1" t="s">
        <v>74</v>
      </c>
      <c r="G23" s="1"/>
      <c r="H23" s="2">
        <f t="shared" si="1"/>
        <v>1</v>
      </c>
      <c r="I23" s="4"/>
    </row>
    <row r="24" spans="1:9" x14ac:dyDescent="0.25">
      <c r="A24" s="1" t="s">
        <v>21</v>
      </c>
      <c r="B24" s="9" t="s">
        <v>178</v>
      </c>
      <c r="C24" s="10" t="s">
        <v>177</v>
      </c>
      <c r="D24" s="10" t="s">
        <v>176</v>
      </c>
      <c r="E24" s="1" t="s">
        <v>73</v>
      </c>
      <c r="F24" s="1" t="s">
        <v>74</v>
      </c>
      <c r="G24" s="1"/>
      <c r="H24" s="2">
        <f t="shared" si="1"/>
        <v>6</v>
      </c>
      <c r="I24" s="4"/>
    </row>
    <row r="25" spans="1:9" x14ac:dyDescent="0.25">
      <c r="A25" s="1" t="s">
        <v>66</v>
      </c>
      <c r="B25" s="9" t="s">
        <v>181</v>
      </c>
      <c r="C25" s="10" t="s">
        <v>180</v>
      </c>
      <c r="D25" s="10" t="s">
        <v>179</v>
      </c>
      <c r="E25" s="1" t="s">
        <v>67</v>
      </c>
      <c r="F25" s="1" t="s">
        <v>74</v>
      </c>
      <c r="G25" s="1"/>
      <c r="H25" s="2">
        <f t="shared" si="1"/>
        <v>1</v>
      </c>
      <c r="I25" s="4"/>
    </row>
    <row r="26" spans="1:9" x14ac:dyDescent="0.25">
      <c r="A26" s="1" t="s">
        <v>43</v>
      </c>
      <c r="B26" s="9" t="s">
        <v>184</v>
      </c>
      <c r="C26" s="10" t="s">
        <v>183</v>
      </c>
      <c r="D26" s="10" t="s">
        <v>182</v>
      </c>
      <c r="E26" s="1" t="s">
        <v>48</v>
      </c>
      <c r="F26" s="1" t="s">
        <v>74</v>
      </c>
      <c r="G26" s="1"/>
      <c r="H26" s="2">
        <f t="shared" si="1"/>
        <v>2</v>
      </c>
      <c r="I26" s="4"/>
    </row>
    <row r="27" spans="1:9" x14ac:dyDescent="0.25">
      <c r="A27" s="1" t="s">
        <v>62</v>
      </c>
      <c r="B27" s="9" t="s">
        <v>187</v>
      </c>
      <c r="C27" s="10" t="s">
        <v>186</v>
      </c>
      <c r="D27" s="10" t="s">
        <v>185</v>
      </c>
      <c r="E27" s="1" t="s">
        <v>63</v>
      </c>
      <c r="F27" s="1" t="s">
        <v>74</v>
      </c>
      <c r="G27" s="1"/>
      <c r="H27" s="2">
        <f t="shared" si="1"/>
        <v>1</v>
      </c>
      <c r="I27" s="4"/>
    </row>
    <row r="28" spans="1:9" x14ac:dyDescent="0.25">
      <c r="A28" s="1" t="s">
        <v>44</v>
      </c>
      <c r="B28" s="9" t="s">
        <v>190</v>
      </c>
      <c r="C28" s="10" t="s">
        <v>189</v>
      </c>
      <c r="D28" s="10" t="s">
        <v>188</v>
      </c>
      <c r="E28" s="1" t="s">
        <v>45</v>
      </c>
      <c r="F28" s="1" t="s">
        <v>74</v>
      </c>
      <c r="G28" s="1"/>
      <c r="H28" s="2">
        <f t="shared" si="1"/>
        <v>1</v>
      </c>
      <c r="I28" s="4"/>
    </row>
    <row r="29" spans="1:9" x14ac:dyDescent="0.25">
      <c r="A29" s="1" t="s">
        <v>19</v>
      </c>
      <c r="B29" s="9" t="s">
        <v>193</v>
      </c>
      <c r="C29" s="10" t="s">
        <v>192</v>
      </c>
      <c r="D29" s="10" t="s">
        <v>191</v>
      </c>
      <c r="E29" s="1" t="s">
        <v>59</v>
      </c>
      <c r="F29" s="1" t="s">
        <v>74</v>
      </c>
      <c r="G29" s="1"/>
      <c r="H29" s="2">
        <f t="shared" si="1"/>
        <v>18</v>
      </c>
      <c r="I29" s="4"/>
    </row>
    <row r="30" spans="1:9" x14ac:dyDescent="0.25">
      <c r="A30" s="1" t="s">
        <v>55</v>
      </c>
      <c r="B30" s="9" t="s">
        <v>196</v>
      </c>
      <c r="C30" s="10" t="s">
        <v>195</v>
      </c>
      <c r="D30" s="10" t="s">
        <v>194</v>
      </c>
      <c r="E30" s="1" t="s">
        <v>56</v>
      </c>
      <c r="F30" s="1" t="s">
        <v>74</v>
      </c>
      <c r="G30" s="1"/>
      <c r="H30" s="2">
        <f t="shared" si="1"/>
        <v>1</v>
      </c>
      <c r="I30" s="4"/>
    </row>
    <row r="31" spans="1:9" x14ac:dyDescent="0.25">
      <c r="A31" s="1" t="s">
        <v>64</v>
      </c>
      <c r="B31" s="9" t="s">
        <v>199</v>
      </c>
      <c r="C31" s="10" t="s">
        <v>198</v>
      </c>
      <c r="D31" s="10" t="s">
        <v>197</v>
      </c>
      <c r="E31" s="1" t="s">
        <v>65</v>
      </c>
      <c r="F31" s="1" t="s">
        <v>74</v>
      </c>
      <c r="G31" s="1"/>
      <c r="H31" s="2">
        <f t="shared" si="1"/>
        <v>1</v>
      </c>
      <c r="I31" s="4"/>
    </row>
    <row r="32" spans="1:9" x14ac:dyDescent="0.25">
      <c r="A32" s="1" t="s">
        <v>20</v>
      </c>
      <c r="B32" s="9" t="s">
        <v>202</v>
      </c>
      <c r="C32" s="10" t="s">
        <v>201</v>
      </c>
      <c r="D32" s="10" t="s">
        <v>200</v>
      </c>
      <c r="E32" s="1" t="s">
        <v>68</v>
      </c>
      <c r="F32" s="1" t="s">
        <v>74</v>
      </c>
      <c r="G32" s="1"/>
      <c r="H32" s="2">
        <f t="shared" si="1"/>
        <v>1</v>
      </c>
      <c r="I32" s="4"/>
    </row>
    <row r="33" spans="1:9" x14ac:dyDescent="0.25">
      <c r="A33" s="1" t="s">
        <v>53</v>
      </c>
      <c r="B33" s="9" t="s">
        <v>205</v>
      </c>
      <c r="C33" s="10" t="s">
        <v>204</v>
      </c>
      <c r="D33" s="10" t="s">
        <v>203</v>
      </c>
      <c r="E33" s="1" t="s">
        <v>54</v>
      </c>
      <c r="F33" s="1" t="s">
        <v>74</v>
      </c>
      <c r="G33" s="1"/>
      <c r="H33" s="2">
        <f t="shared" si="1"/>
        <v>1</v>
      </c>
      <c r="I33" s="4"/>
    </row>
    <row r="34" spans="1:9" x14ac:dyDescent="0.25">
      <c r="A34" s="13" t="s">
        <v>95</v>
      </c>
      <c r="B34" s="13"/>
      <c r="C34" s="13"/>
      <c r="D34" s="13"/>
      <c r="E34" s="13"/>
      <c r="F34" s="13"/>
      <c r="G34" s="13"/>
      <c r="H34" s="13"/>
      <c r="I34" s="4"/>
    </row>
    <row r="35" spans="1:9" x14ac:dyDescent="0.25">
      <c r="A35" s="1" t="s">
        <v>95</v>
      </c>
      <c r="B35" s="9" t="s">
        <v>213</v>
      </c>
      <c r="C35" s="10" t="s">
        <v>212</v>
      </c>
      <c r="D35" s="10" t="s">
        <v>102</v>
      </c>
      <c r="E35" s="1" t="s">
        <v>96</v>
      </c>
      <c r="F35" s="1" t="s">
        <v>214</v>
      </c>
      <c r="G35" s="1"/>
      <c r="H35" s="2">
        <f>LEN(E35)-LEN(SUBSTITUTE(E35,"L",""))</f>
        <v>2</v>
      </c>
    </row>
    <row r="36" spans="1:9" x14ac:dyDescent="0.25">
      <c r="A36" s="1" t="s">
        <v>95</v>
      </c>
      <c r="B36" s="9" t="s">
        <v>216</v>
      </c>
      <c r="C36" s="10" t="s">
        <v>215</v>
      </c>
      <c r="D36" s="10" t="s">
        <v>14</v>
      </c>
      <c r="E36" s="1" t="s">
        <v>97</v>
      </c>
      <c r="F36" s="1" t="s">
        <v>74</v>
      </c>
      <c r="G36" s="1"/>
      <c r="H36" s="2">
        <f t="shared" ref="H36:H40" si="2">LEN(E36)-LEN(SUBSTITUTE(E36,"L",""))</f>
        <v>3</v>
      </c>
    </row>
    <row r="37" spans="1:9" x14ac:dyDescent="0.25">
      <c r="A37" s="1" t="s">
        <v>95</v>
      </c>
      <c r="B37" s="9" t="s">
        <v>218</v>
      </c>
      <c r="C37" s="10" t="s">
        <v>217</v>
      </c>
      <c r="D37" s="10" t="s">
        <v>15</v>
      </c>
      <c r="E37" s="1" t="s">
        <v>98</v>
      </c>
      <c r="F37" s="1" t="s">
        <v>214</v>
      </c>
      <c r="G37" s="1"/>
      <c r="H37" s="2">
        <f t="shared" si="2"/>
        <v>1</v>
      </c>
    </row>
    <row r="38" spans="1:9" x14ac:dyDescent="0.25">
      <c r="A38" s="1" t="s">
        <v>95</v>
      </c>
      <c r="B38" s="9" t="s">
        <v>221</v>
      </c>
      <c r="C38" s="10" t="s">
        <v>220</v>
      </c>
      <c r="D38" s="10" t="s">
        <v>219</v>
      </c>
      <c r="E38" s="1" t="s">
        <v>99</v>
      </c>
      <c r="F38" s="1" t="s">
        <v>214</v>
      </c>
      <c r="G38" s="1"/>
      <c r="H38" s="2">
        <f t="shared" si="2"/>
        <v>5</v>
      </c>
    </row>
    <row r="39" spans="1:9" x14ac:dyDescent="0.25">
      <c r="A39" s="1" t="s">
        <v>95</v>
      </c>
      <c r="B39" s="9" t="s">
        <v>223</v>
      </c>
      <c r="C39" s="10" t="s">
        <v>222</v>
      </c>
      <c r="D39" s="10" t="s">
        <v>16</v>
      </c>
      <c r="E39" s="1" t="s">
        <v>100</v>
      </c>
      <c r="F39" s="1" t="s">
        <v>214</v>
      </c>
      <c r="G39" s="1"/>
      <c r="H39" s="2">
        <f t="shared" si="2"/>
        <v>1</v>
      </c>
      <c r="I39" s="6"/>
    </row>
    <row r="40" spans="1:9" x14ac:dyDescent="0.25">
      <c r="A40" s="1" t="s">
        <v>95</v>
      </c>
      <c r="B40" s="9" t="s">
        <v>225</v>
      </c>
      <c r="C40" s="10" t="s">
        <v>224</v>
      </c>
      <c r="D40" s="10" t="s">
        <v>17</v>
      </c>
      <c r="E40" s="1" t="s">
        <v>101</v>
      </c>
      <c r="F40" s="1" t="s">
        <v>226</v>
      </c>
      <c r="G40" s="1"/>
      <c r="H40" s="2">
        <f t="shared" si="2"/>
        <v>1</v>
      </c>
    </row>
    <row r="41" spans="1:9" x14ac:dyDescent="0.25">
      <c r="A41" s="13" t="s">
        <v>78</v>
      </c>
      <c r="B41" s="13"/>
      <c r="C41" s="13"/>
      <c r="D41" s="13"/>
      <c r="E41" s="13"/>
      <c r="F41" s="13"/>
      <c r="G41" s="13"/>
      <c r="H41" s="13"/>
    </row>
    <row r="42" spans="1:9" x14ac:dyDescent="0.25">
      <c r="A42" s="1" t="s">
        <v>23</v>
      </c>
      <c r="B42" s="9" t="s">
        <v>229</v>
      </c>
      <c r="C42" s="10" t="s">
        <v>228</v>
      </c>
      <c r="D42" s="10" t="s">
        <v>28</v>
      </c>
      <c r="E42" s="1" t="s">
        <v>79</v>
      </c>
      <c r="F42" s="1"/>
      <c r="G42" s="1"/>
      <c r="H42" s="2">
        <v>1</v>
      </c>
      <c r="I42" s="4"/>
    </row>
    <row r="43" spans="1:9" x14ac:dyDescent="0.25">
      <c r="A43" s="1" t="s">
        <v>83</v>
      </c>
      <c r="B43" s="9" t="s">
        <v>227</v>
      </c>
      <c r="C43" s="10" t="s">
        <v>84</v>
      </c>
      <c r="D43" s="10" t="s">
        <v>87</v>
      </c>
      <c r="E43" s="1" t="s">
        <v>82</v>
      </c>
      <c r="F43" s="1"/>
      <c r="G43" s="1"/>
      <c r="H43" s="2">
        <v>1</v>
      </c>
      <c r="I43" s="4"/>
    </row>
    <row r="44" spans="1:9" x14ac:dyDescent="0.25">
      <c r="A44" s="13" t="s">
        <v>107</v>
      </c>
      <c r="B44" s="13"/>
      <c r="C44" s="13"/>
      <c r="D44" s="13"/>
      <c r="E44" s="13"/>
      <c r="F44" s="13"/>
      <c r="G44" s="13"/>
      <c r="H44" s="13"/>
      <c r="I44" s="4"/>
    </row>
    <row r="45" spans="1:9" x14ac:dyDescent="0.25">
      <c r="A45" s="1" t="s">
        <v>108</v>
      </c>
      <c r="B45" s="9" t="s">
        <v>231</v>
      </c>
      <c r="C45" s="10" t="s">
        <v>230</v>
      </c>
      <c r="D45" s="10" t="s">
        <v>110</v>
      </c>
      <c r="E45" s="1" t="s">
        <v>22</v>
      </c>
      <c r="F45" s="1" t="s">
        <v>249</v>
      </c>
      <c r="G45" s="1"/>
      <c r="H45" s="2">
        <v>1</v>
      </c>
      <c r="I45" s="4"/>
    </row>
    <row r="46" spans="1:9" x14ac:dyDescent="0.25">
      <c r="A46" s="1" t="s">
        <v>109</v>
      </c>
      <c r="B46" s="9" t="s">
        <v>234</v>
      </c>
      <c r="C46" s="10" t="s">
        <v>233</v>
      </c>
      <c r="D46" s="10" t="s">
        <v>232</v>
      </c>
      <c r="E46" s="1" t="s">
        <v>24</v>
      </c>
      <c r="F46" s="1" t="s">
        <v>248</v>
      </c>
      <c r="G46" s="1"/>
      <c r="H46" s="2">
        <v>1</v>
      </c>
      <c r="I46" s="4"/>
    </row>
    <row r="47" spans="1:9" x14ac:dyDescent="0.25">
      <c r="A47" s="1" t="s">
        <v>111</v>
      </c>
      <c r="B47" s="9" t="s">
        <v>236</v>
      </c>
      <c r="C47" s="10" t="s">
        <v>235</v>
      </c>
      <c r="D47" s="10" t="s">
        <v>112</v>
      </c>
      <c r="E47" s="1" t="s">
        <v>26</v>
      </c>
      <c r="F47" s="1" t="s">
        <v>247</v>
      </c>
      <c r="G47" s="1"/>
      <c r="H47" s="2">
        <v>1</v>
      </c>
      <c r="I47" s="4"/>
    </row>
    <row r="48" spans="1:9" x14ac:dyDescent="0.25">
      <c r="A48" s="1" t="s">
        <v>113</v>
      </c>
      <c r="B48" s="9" t="s">
        <v>238</v>
      </c>
      <c r="C48" s="10" t="s">
        <v>237</v>
      </c>
      <c r="D48" s="10" t="s">
        <v>129</v>
      </c>
      <c r="E48" s="1" t="s">
        <v>27</v>
      </c>
      <c r="F48" s="1" t="s">
        <v>246</v>
      </c>
      <c r="G48" s="1"/>
      <c r="H48" s="2">
        <v>1</v>
      </c>
      <c r="I48" s="4"/>
    </row>
    <row r="49" spans="1:9" x14ac:dyDescent="0.25">
      <c r="A49" s="1" t="s">
        <v>114</v>
      </c>
      <c r="B49" s="9" t="s">
        <v>240</v>
      </c>
      <c r="C49" s="10" t="s">
        <v>239</v>
      </c>
      <c r="D49" s="10" t="s">
        <v>116</v>
      </c>
      <c r="E49" s="1" t="s">
        <v>115</v>
      </c>
      <c r="F49" s="1" t="s">
        <v>245</v>
      </c>
      <c r="G49" s="1"/>
      <c r="H49" s="2">
        <v>1</v>
      </c>
      <c r="I49" s="4"/>
    </row>
    <row r="50" spans="1:9" x14ac:dyDescent="0.25">
      <c r="A50" s="1" t="s">
        <v>117</v>
      </c>
      <c r="B50" s="9" t="s">
        <v>243</v>
      </c>
      <c r="C50" s="10" t="s">
        <v>242</v>
      </c>
      <c r="D50" s="10" t="s">
        <v>241</v>
      </c>
      <c r="E50" s="1" t="s">
        <v>118</v>
      </c>
      <c r="F50" s="1" t="s">
        <v>244</v>
      </c>
      <c r="G50" s="1"/>
      <c r="H50" s="2">
        <v>1</v>
      </c>
      <c r="I50" s="4"/>
    </row>
    <row r="51" spans="1:9" x14ac:dyDescent="0.25">
      <c r="A51" s="1" t="s">
        <v>120</v>
      </c>
      <c r="B51" s="9" t="s">
        <v>251</v>
      </c>
      <c r="C51" s="10" t="s">
        <v>250</v>
      </c>
      <c r="D51" s="10" t="s">
        <v>25</v>
      </c>
      <c r="E51" s="1" t="s">
        <v>119</v>
      </c>
      <c r="F51" s="1" t="s">
        <v>252</v>
      </c>
      <c r="G51" s="1"/>
      <c r="H51" s="2">
        <v>1</v>
      </c>
      <c r="I51" s="4"/>
    </row>
    <row r="52" spans="1:9" x14ac:dyDescent="0.25">
      <c r="A52" s="1" t="s">
        <v>123</v>
      </c>
      <c r="B52" s="9" t="s">
        <v>255</v>
      </c>
      <c r="C52" s="10" t="s">
        <v>254</v>
      </c>
      <c r="D52" s="10" t="s">
        <v>253</v>
      </c>
      <c r="E52" s="1" t="s">
        <v>124</v>
      </c>
      <c r="F52" s="1" t="s">
        <v>256</v>
      </c>
      <c r="G52" s="1"/>
      <c r="H52" s="2">
        <v>3</v>
      </c>
      <c r="I52" s="4"/>
    </row>
    <row r="53" spans="1:9" x14ac:dyDescent="0.25">
      <c r="A53" s="13" t="s">
        <v>88</v>
      </c>
      <c r="B53" s="13"/>
      <c r="C53" s="13"/>
      <c r="D53" s="13"/>
      <c r="E53" s="13"/>
      <c r="F53" s="13"/>
      <c r="G53" s="13"/>
      <c r="H53" s="13"/>
      <c r="I53" s="4"/>
    </row>
    <row r="54" spans="1:9" x14ac:dyDescent="0.25">
      <c r="A54" s="1" t="s">
        <v>89</v>
      </c>
      <c r="B54" s="9" t="s">
        <v>259</v>
      </c>
      <c r="C54" s="10" t="s">
        <v>258</v>
      </c>
      <c r="D54" s="10" t="s">
        <v>257</v>
      </c>
      <c r="E54" s="1" t="s">
        <v>13</v>
      </c>
      <c r="F54" s="1"/>
      <c r="G54" s="1"/>
      <c r="H54" s="2">
        <v>1</v>
      </c>
      <c r="I54" s="4"/>
    </row>
    <row r="55" spans="1:9" x14ac:dyDescent="0.25">
      <c r="A55" s="1" t="s">
        <v>90</v>
      </c>
      <c r="B55" s="9" t="s">
        <v>262</v>
      </c>
      <c r="C55" s="10" t="s">
        <v>261</v>
      </c>
      <c r="D55" s="10" t="s">
        <v>260</v>
      </c>
      <c r="E55" s="1" t="s">
        <v>93</v>
      </c>
      <c r="F55" s="1"/>
      <c r="G55" s="1"/>
      <c r="H55" s="2">
        <v>1</v>
      </c>
      <c r="I55" s="4"/>
    </row>
    <row r="56" spans="1:9" x14ac:dyDescent="0.25">
      <c r="A56" s="1" t="s">
        <v>92</v>
      </c>
      <c r="B56" s="9" t="s">
        <v>264</v>
      </c>
      <c r="C56" s="10" t="s">
        <v>263</v>
      </c>
      <c r="D56" s="10">
        <v>734154670</v>
      </c>
      <c r="E56" s="1" t="s">
        <v>94</v>
      </c>
      <c r="F56" s="1"/>
      <c r="G56" s="1"/>
      <c r="H56" s="2">
        <v>1</v>
      </c>
      <c r="I56" s="4"/>
    </row>
    <row r="57" spans="1:9" x14ac:dyDescent="0.25">
      <c r="A57" s="13" t="s">
        <v>103</v>
      </c>
      <c r="B57" s="13"/>
      <c r="C57" s="13"/>
      <c r="D57" s="13"/>
      <c r="E57" s="13"/>
      <c r="F57" s="13"/>
      <c r="G57" s="13"/>
      <c r="H57" s="13"/>
      <c r="I57" s="4"/>
    </row>
    <row r="58" spans="1:9" x14ac:dyDescent="0.25">
      <c r="A58" s="1" t="s">
        <v>104</v>
      </c>
      <c r="B58" s="1" t="s">
        <v>266</v>
      </c>
      <c r="C58" s="10" t="s">
        <v>265</v>
      </c>
      <c r="D58" s="10" t="s">
        <v>106</v>
      </c>
      <c r="E58" s="1" t="s">
        <v>105</v>
      </c>
      <c r="F58" s="1"/>
      <c r="G58" s="1"/>
      <c r="H58" s="2">
        <v>3</v>
      </c>
      <c r="I58" s="4"/>
    </row>
    <row r="59" spans="1:9" x14ac:dyDescent="0.25">
      <c r="A59" s="1" t="s">
        <v>121</v>
      </c>
      <c r="B59" s="9" t="s">
        <v>268</v>
      </c>
      <c r="C59" s="10" t="s">
        <v>267</v>
      </c>
      <c r="D59" s="10" t="s">
        <v>128</v>
      </c>
      <c r="E59" s="1" t="s">
        <v>122</v>
      </c>
      <c r="F59" s="1" t="s">
        <v>74</v>
      </c>
      <c r="G59" s="1"/>
      <c r="H59" s="2">
        <v>3</v>
      </c>
      <c r="I59" s="4"/>
    </row>
    <row r="60" spans="1:9" x14ac:dyDescent="0.25">
      <c r="A60" s="13" t="s">
        <v>91</v>
      </c>
      <c r="B60" s="13"/>
      <c r="C60" s="13"/>
      <c r="D60" s="13"/>
      <c r="E60" s="13"/>
      <c r="F60" s="13"/>
      <c r="G60" s="13"/>
      <c r="H60" s="13"/>
      <c r="I60" s="4"/>
    </row>
    <row r="61" spans="1:9" x14ac:dyDescent="0.25">
      <c r="A61" s="1"/>
      <c r="B61" s="9"/>
      <c r="C61" s="10"/>
      <c r="D61" s="10"/>
      <c r="E61" s="1"/>
      <c r="F61" s="1"/>
      <c r="G61" s="1"/>
      <c r="H61" s="2"/>
      <c r="I61" s="4"/>
    </row>
    <row r="62" spans="1:9" x14ac:dyDescent="0.25">
      <c r="A62" s="1"/>
      <c r="B62" s="1"/>
      <c r="C62" s="10"/>
      <c r="D62" s="10"/>
      <c r="E62" s="1"/>
      <c r="F62" s="1"/>
      <c r="G62" s="1"/>
      <c r="H62" s="2"/>
      <c r="I62" s="4"/>
    </row>
    <row r="63" spans="1:9" x14ac:dyDescent="0.25">
      <c r="A63" s="1"/>
      <c r="B63" s="1"/>
      <c r="C63" s="10"/>
      <c r="D63" s="10"/>
      <c r="E63" s="1"/>
      <c r="F63" s="1"/>
      <c r="G63" s="1"/>
      <c r="H63" s="2"/>
      <c r="I63" s="4"/>
    </row>
    <row r="64" spans="1:9" x14ac:dyDescent="0.25">
      <c r="A64" s="7"/>
      <c r="B64" s="7"/>
      <c r="C64" s="8"/>
      <c r="D64" s="8"/>
      <c r="E64" s="8"/>
      <c r="F64" s="8"/>
      <c r="G64" s="8"/>
      <c r="H64" s="8"/>
    </row>
    <row r="65" spans="1:8" x14ac:dyDescent="0.25">
      <c r="A65" s="7"/>
      <c r="B65" s="7"/>
      <c r="C65" s="10"/>
      <c r="D65" s="10"/>
      <c r="E65" s="7"/>
      <c r="F65" s="8"/>
      <c r="G65" s="8"/>
      <c r="H65" s="8"/>
    </row>
    <row r="66" spans="1:8" x14ac:dyDescent="0.25">
      <c r="A66" s="7"/>
      <c r="B66" s="9"/>
      <c r="C66" s="9"/>
      <c r="D66" s="11"/>
      <c r="E66" s="7"/>
      <c r="F66" s="8"/>
      <c r="G66" s="8"/>
      <c r="H66" s="8"/>
    </row>
    <row r="67" spans="1:8" x14ac:dyDescent="0.25">
      <c r="A67" s="7"/>
      <c r="B67" s="9"/>
      <c r="C67" s="9"/>
      <c r="D67" s="11"/>
      <c r="E67" s="8"/>
      <c r="F67" s="8"/>
      <c r="G67" s="8"/>
      <c r="H67" s="8"/>
    </row>
    <row r="68" spans="1:8" x14ac:dyDescent="0.25">
      <c r="A68" s="7"/>
      <c r="B68" s="9"/>
      <c r="C68" s="10"/>
      <c r="D68" s="10"/>
      <c r="E68" s="12"/>
      <c r="F68" s="12"/>
      <c r="G68" s="12"/>
      <c r="H68" s="12"/>
    </row>
  </sheetData>
  <mergeCells count="8">
    <mergeCell ref="A2:H2"/>
    <mergeCell ref="A15:H15"/>
    <mergeCell ref="A41:H41"/>
    <mergeCell ref="A53:H53"/>
    <mergeCell ref="A60:H60"/>
    <mergeCell ref="A34:H34"/>
    <mergeCell ref="A57:H57"/>
    <mergeCell ref="A44:H44"/>
  </mergeCells>
  <hyperlinks>
    <hyperlink ref="D6" r:id="rId1" display="http://www.digikey.com/product-detail/en/GRM155R71C104KA88D/490-3261-2-ND/675947"/>
    <hyperlink ref="C6" r:id="rId2" display="http://www.digikey.com/product-detail/en/GRM155R71C104KA88D/490-3261-1-ND/702802"/>
    <hyperlink ref="D4" r:id="rId3" display="http://www.digikey.com/product-detail/en/GRM188R71H103KA01D/490-1512-1-ND/587862"/>
    <hyperlink ref="C4" r:id="rId4" display="http://www.digikey.com/product-detail/en/GRM188R71H103KA01D/490-1512-1-ND/587862"/>
    <hyperlink ref="D5" r:id="rId5" display="http://www.digikey.com/product-detail/en/GRM155R71E473KA88D/490-3254-1-ND/702795"/>
    <hyperlink ref="C5" r:id="rId6" display="http://www.digikey.com/product-detail/en/GRM155R71E473KA88D/490-3254-1-ND/702795"/>
    <hyperlink ref="D7" r:id="rId7" display="http://www.digikey.com/product-detail/en/GRM188R71C104KA01D/490-1532-1-ND/587771"/>
    <hyperlink ref="C7" r:id="rId8" display="http://www.digikey.com/product-detail/en/GRM188R71C104KA01D/490-1532-1-ND/587771"/>
    <hyperlink ref="D8" r:id="rId9" display="http://www.digikey.com/product-detail/en/GRM188R61A105KA61D/490-1543-1-ND/587782"/>
    <hyperlink ref="C8" r:id="rId10" display="http://www.digikey.com/product-detail/en/GRM188R61A105KA61D/490-1543-1-ND/587782"/>
    <hyperlink ref="D9" r:id="rId11" display="http://www.digikey.com/product-detail/en/GRM188R61C225KE15D/490-3296-1-ND/702837"/>
    <hyperlink ref="C9" r:id="rId12" display="http://www.digikey.com/product-detail/en/GRM188R61C225KE15D/490-3296-1-ND/702837"/>
    <hyperlink ref="D11" r:id="rId13" display="http://www.digikey.com/product-detail/en/GRM188R61C106MA73D/490-7201-1-ND/3900482"/>
    <hyperlink ref="C11" r:id="rId14" display="http://www.digikey.com/product-detail/en/GRM188R61C106MA73D/490-7201-1-ND/3900482"/>
    <hyperlink ref="D12" r:id="rId15" display="http://www.digikey.com/product-detail/en/GRM188R60J226MEA0D/490-7611-1-ND/4280544"/>
    <hyperlink ref="C12" r:id="rId16" display="http://www.digikey.com/product-detail/en/GRM188R60J226MEA0D/490-7611-1-ND/4280544"/>
    <hyperlink ref="D10" r:id="rId17" display="http://www.digikey.com/product-detail/en/GRM188R61C475KE11D/490-10730-1-ND/5251370"/>
    <hyperlink ref="C10" r:id="rId18" display="http://www.digikey.com/product-detail/en/GRM188R61C475KE11D/490-10730-1-ND/5251370"/>
    <hyperlink ref="D14" r:id="rId19" display="http://www.digikey.com/product-detail/en/T495D337K010ATE125/399-3884-1-ND/819209"/>
    <hyperlink ref="C14" r:id="rId20" display="http://www.digikey.com/product-detail/en/T495D337K010ATE125/399-3884-1-ND/819209"/>
    <hyperlink ref="D13" r:id="rId21" display="http://www.digikey.com/product-detail/en/TCTAL0J107M8R/511-1498-1-ND/1209675"/>
    <hyperlink ref="C13" r:id="rId22" display="http://www.digikey.com/product-detail/en/TCTAL0J107M8R/511-1498-1-ND/1209675"/>
    <hyperlink ref="D18" r:id="rId23" display="http://www.digikey.com/product-detail/en/RC0603FR-0722RL/311-22.0HRCT-ND/730002"/>
    <hyperlink ref="C18" r:id="rId24" display="http://www.digikey.com/product-detail/en/RC0603FR-0722RL/311-22.0HRCT-ND/730002"/>
    <hyperlink ref="D19" r:id="rId25" display="http://www.digikey.com/product-detail/en/RC0603FR-0733RL/311-33.0HRCT-ND/730105"/>
    <hyperlink ref="C19" r:id="rId26" display="http://www.digikey.com/product-detail/en/RC0603FR-0733RL/311-33.0HRCT-ND/730105"/>
    <hyperlink ref="D21" r:id="rId27" display="http://www.digikey.com/product-detail/en/RC0603FR-07100RL/311-100HRCT-ND/729835"/>
    <hyperlink ref="C21" r:id="rId28" display="http://www.digikey.com/product-detail/en/RC0603FR-07100RL/311-100HRCT-ND/729835"/>
    <hyperlink ref="D22" r:id="rId29" display="http://www.digikey.com/product-detail/en/RC0603FR-07200RL/311-200HRCT-ND/729990"/>
    <hyperlink ref="C22" r:id="rId30" display="http://www.digikey.com/product-detail/en/RC0603FR-07200RL/311-200HRCT-ND/729990"/>
    <hyperlink ref="D23" r:id="rId31" display="http://www.digikey.com/product-detail/en/RC0603FR-07430RL/311-430HRCT-ND/730183"/>
    <hyperlink ref="C23" r:id="rId32" display="http://www.digikey.com/product-detail/en/RC0603FR-07430RL/311-430HRCT-ND/730183"/>
    <hyperlink ref="D24" r:id="rId33" display="http://www.digikey.com/product-detail/en/RC0603FR-071KL/311-1.00KHRCT-ND/729790"/>
    <hyperlink ref="C24" r:id="rId34" display="http://www.digikey.com/product-detail/en/RC0603FR-071KL/311-1.00KHRCT-ND/729790"/>
    <hyperlink ref="D25" r:id="rId35" display="http://www.digikey.com/product-detail/en/RC0603FR-071K15L/311-1.15KHRCT-ND/729797"/>
    <hyperlink ref="C25" r:id="rId36" display="http://www.digikey.com/product-detail/en/RC0603FR-071K15L/311-1.15KHRCT-ND/729797"/>
    <hyperlink ref="D26" r:id="rId37" display="http://www.digikey.com/product-detail/en/RC0603FR-072KL/311-2.00KHRCT-ND/729956"/>
    <hyperlink ref="C26" r:id="rId38" display="http://www.digikey.com/product-detail/en/RC0603FR-072KL/311-2.00KHRCT-ND/729956"/>
    <hyperlink ref="D27" r:id="rId39" display="http://www.digikey.com/product-detail/en/RC0603FR-073K57L/311-3.57KHRCT-ND/730078"/>
    <hyperlink ref="C27" r:id="rId40" display="http://www.digikey.com/product-detail/en/RC0603FR-073K57L/311-3.57KHRCT-ND/730078"/>
    <hyperlink ref="D28" r:id="rId41" display="http://www.digikey.com/product-detail/en/RC0603FR-076K04L/311-6.04KHRCT-ND/730264"/>
    <hyperlink ref="C28" r:id="rId42" display="http://www.digikey.com/product-detail/en/RC0603FR-076K04L/311-6.04KHRCT-ND/730264"/>
    <hyperlink ref="D29" r:id="rId43" display="http://www.digikey.com/product-detail/en/RC0603FR-0710KL/311-10.0KHRCT-ND/729827"/>
    <hyperlink ref="C29" r:id="rId44" display="http://www.digikey.com/product-detail/en/RC0603FR-0710KL/311-10.0KHRCT-ND/729827"/>
    <hyperlink ref="D30" r:id="rId45" display="http://www.digikey.com/product-detail/en/RC0603FR-0711KL/311-11.0KHRCT-ND/729844"/>
    <hyperlink ref="C30" r:id="rId46" display="http://www.digikey.com/product-detail/en/RC0603FR-0711KL/311-11.0KHRCT-ND/729844"/>
    <hyperlink ref="D31" r:id="rId47" display="http://www.digikey.com/product-detail/en/RC0603FR-0730K1L/311-30.1KHRCT-ND/730089"/>
    <hyperlink ref="C31" r:id="rId48" display="http://www.digikey.com/product-detail/en/RC0603FR-0730K1L/311-30.1KHRCT-ND/730089"/>
    <hyperlink ref="D32" r:id="rId49" display="http://www.digikey.com/product-detail/en/RC0603FR-07100KL/311-100KHRCT-ND/729836"/>
    <hyperlink ref="C32" r:id="rId50" display="http://www.digikey.com/product-detail/en/RC0603FR-07100KL/311-100KHRCT-ND/729836"/>
    <hyperlink ref="D33" r:id="rId51" display="http://www.digikey.com/product-detail/en/RC0603FR-071ML/311-1.00MHRCT-ND/729791"/>
    <hyperlink ref="C33" r:id="rId52" display="http://www.digikey.com/product-detail/en/RC0603FR-071ML/311-1.00MHRCT-ND/729791"/>
    <hyperlink ref="D20" r:id="rId53" display="http://www.digikey.com/product-detail/en/RC0402FR-0749R9L/311-49.9LRCT-ND/729568"/>
    <hyperlink ref="C20" r:id="rId54" display="http://www.digikey.com/product-detail/en/RC0402FR-0749R9L/311-49.9LRCT-ND/729568"/>
    <hyperlink ref="D17" r:id="rId55" display="http://www.digikey.com/product-detail/en/RC0603FR-070RL/311-0.0HRCT-ND/4340584"/>
    <hyperlink ref="C17" r:id="rId56" display="http://www.digikey.com/product-detail/en/RC0603FR-070RL/311-0.0HRCT-ND/4340584"/>
    <hyperlink ref="D35" r:id="rId57" display="http://www.digikey.com/product-detail/en/BLM21PG221SN1D/490-1054-1-ND/574418"/>
    <hyperlink ref="C35" r:id="rId58" display="http://www.digikey.com/product-detail/en/BLM21PG221SN1D/490-1054-1-ND/574418"/>
    <hyperlink ref="D36" r:id="rId59" display="http://www.digikey.com/product-detail/en/BLM18KG601SN1D/490-5258-1-ND/1982781"/>
    <hyperlink ref="C36" r:id="rId60" display="http://www.digikey.com/product-detail/en/BLM18KG601SN1D/490-5258-1-ND/1982781"/>
    <hyperlink ref="D37" r:id="rId61" display="http://www.digikey.com/product-detail/en/LQM21PN2R2MC0D/490-4994-1-ND/1788292"/>
    <hyperlink ref="C37" r:id="rId62" display="http://www.digikey.com/product-detail/en/LQM21PN2R2MC0D/490-4994-1-ND/1788292"/>
    <hyperlink ref="D38" r:id="rId63" display="http://www.digikey.com/product-detail/en/MPZ2012S601AT000/445-2206-1-ND/765104"/>
    <hyperlink ref="C38" r:id="rId64" display="http://www.digikey.com/product-detail/en/MPZ2012S601AT000/445-2206-1-ND/765104"/>
    <hyperlink ref="D39" r:id="rId65" display="http://www.digikey.com/product-detail/en/CIG21L4R7MNE/1276-6204-1-ND/3972122"/>
    <hyperlink ref="C39" r:id="rId66" display="http://www.digikey.com/product-detail/en/CIG21L4R7MNE/1276-6204-1-ND/3972122"/>
    <hyperlink ref="D40" r:id="rId67" display="http://www.digikey.com/product-detail/en/CBC3225T101MR/587-1628-1-ND/1008243"/>
    <hyperlink ref="C40" r:id="rId68" display="http://www.digikey.com/product-detail/en/CBC3225T101MR/587-1628-1-ND/1008243"/>
    <hyperlink ref="D43" r:id="rId69" display="http://www.digikey.com/product-detail/en/SG-3040LC 32.7680KB3: PURE SN/SER3697CT-ND/2403470"/>
    <hyperlink ref="C43" r:id="rId70" display="http://www.digikey.com/product-detail/en/SG-3040LC 32.7680KB3: PURE SN/SER3697CT-ND/2403470"/>
    <hyperlink ref="D42" r:id="rId71" display="http://www.digikey.com/product-detail/en/FXO-HC536R-26/631-1320-1-ND/2155361"/>
    <hyperlink ref="C42" r:id="rId72" display="http://www.digikey.com/product-detail/en/FXO-HC536R-26/631-1320-1-ND/2155361"/>
    <hyperlink ref="D45" r:id="rId73" display="http://www.digikey.com/product-detail/en/SP3010-04UTG/F3507CT-ND/2297266"/>
    <hyperlink ref="C45" r:id="rId74" display="http://www.digikey.com/product-detail/en/SP3010-04UTG/F3507CT-ND/2297266"/>
    <hyperlink ref="D46" r:id="rId75" display="http://www.digikey.com/product-detail/en/CYUSB3013-BZXC/428-3181-ND/3679588"/>
    <hyperlink ref="C46" r:id="rId76" display="http://www.digikey.com/product-detail/en/CYUSB3013-BZXC/428-3181-ND/3679588"/>
    <hyperlink ref="D47" r:id="rId77" display="http://www.digikey.com/product-detail/en/NCP361SNT1G/NCP361SNT1GOSCT-ND/1894072"/>
    <hyperlink ref="C47" r:id="rId78" display="http://www.digikey.com/product-detail/en/NCP361SNT1G/NCP361SNT1GOSCT-ND/1894072"/>
    <hyperlink ref="D48" r:id="rId79" display="http://www.digikey.com/product-detail/en/DS90UB914ATRHSTQ1/296-38936-1-ND/5143035"/>
    <hyperlink ref="C48" r:id="rId80" display="http://www.digikey.com/product-detail/en/DS90UB914ATRHSTQ1/296-38936-1-ND/5143035"/>
    <hyperlink ref="D49" r:id="rId81" display="http://www.digikey.com/product-detail/en/TPS74801DRCR/296-21563-1-ND/1426949"/>
    <hyperlink ref="C49" r:id="rId82" display="http://www.digikey.com/product-detail/en/TPS74801DRCR/296-21563-1-ND/1426949"/>
    <hyperlink ref="D50" r:id="rId83" display="http://www.digikey.com/product-detail/en/TPS76801QDR/296-39494-1-ND/5143442"/>
    <hyperlink ref="C50" r:id="rId84" display="http://www.digikey.com/product-detail/en/TPS76801QDR/296-39494-1-ND/5143442"/>
    <hyperlink ref="D51" r:id="rId85" display="http://www.digikey.com/product-detail/en/TPS62231DRYT/296-24485-1-ND/2057751"/>
    <hyperlink ref="C51" r:id="rId86" display="http://www.digikey.com/product-detail/en/TPS62231DRYT/296-24485-1-ND/2057751"/>
    <hyperlink ref="D52" r:id="rId87" display="http://www.digikey.com/product-detail/en/MMBT3904-TP/MMBT3904TPMSCT-ND/717395"/>
    <hyperlink ref="C52" r:id="rId88" display="http://www.digikey.com/product-detail/en/MMBT3904-TP/MMBT3904TPMSCT-ND/717395"/>
    <hyperlink ref="D54" r:id="rId89" display="http://www.digikey.com/product-detail/en/897-10-010-40-300002/ED1128CT-ND/3821395"/>
    <hyperlink ref="C54" r:id="rId90" display="http://www.digikey.com/product-detail/en/897-10-010-40-300002/ED1128CT-ND/3821395"/>
    <hyperlink ref="D55" r:id="rId91" display="http://www.digikey.com/product-detail/en/PJ-036BH-SMT-TR/CP-036BHPJCT-ND/1530996"/>
    <hyperlink ref="C55" r:id="rId92" display="http://www.digikey.com/product-detail/en/PJ-036BH-SMT-TR/CP-036BHPJCT-ND/1530996"/>
    <hyperlink ref="D56" r:id="rId93" display="http://www.digikey.com/product-detail/en/0734154670/WM5398-ND/2755914"/>
    <hyperlink ref="C56" r:id="rId94" display="http://www.digikey.com/product-detail/en/0734154670/WM5398-ND/2755914"/>
    <hyperlink ref="D58" r:id="rId95" display="http://www.digikey.com/product-detail/en/218-4LPST/CT2184LPST-ND/267320"/>
    <hyperlink ref="C58" r:id="rId96" display="http://www.digikey.com/product-detail/en/218-4LPST/CT2184LPST-ND/267320"/>
    <hyperlink ref="D59" r:id="rId97" display="http://www.digikey.com/product-detail/en/LTST-C191KGKT/160-1446-1-ND/386834"/>
    <hyperlink ref="C59" r:id="rId98" display="http://www.digikey.com/product-detail/en/LTST-C191KGKT/160-1446-1-ND/386834"/>
  </hyperlinks>
  <pageMargins left="0.7" right="0.7" top="0.75" bottom="0.75" header="0.3" footer="0.3"/>
  <pageSetup orientation="portrait" horizontalDpi="300" verticalDpi="300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Serializer_System2_BOM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2015-06-16T19:43:06Z</dcterms:created>
  <dcterms:modified xsi:type="dcterms:W3CDTF">2015-09-29T03:25:49Z</dcterms:modified>
</cp:coreProperties>
</file>