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defaultThemeVersion="166925"/>
  <mc:AlternateContent xmlns:mc="http://schemas.openxmlformats.org/markup-compatibility/2006">
    <mc:Choice Requires="x15">
      <x15ac:absPath xmlns:x15ac="http://schemas.microsoft.com/office/spreadsheetml/2010/11/ac" url="C:\Users\Carlo\Desktop\BACKUP\CODING\NYC DATA SCIENCE ACADEMY\Project 4 - NLP\Project_Research\"/>
    </mc:Choice>
  </mc:AlternateContent>
  <bookViews>
    <workbookView xWindow="0" yWindow="0" windowWidth="23040" windowHeight="9084"/>
  </bookViews>
  <sheets>
    <sheet name="Research" sheetId="1" r:id="rId1"/>
    <sheet name="Snapshots" sheetId="3" r:id="rId2"/>
    <sheet name="Process" sheetId="2" r:id="rId3"/>
  </sheets>
  <definedNames>
    <definedName name="_xlnm._FilterDatabase" localSheetId="2" hidden="1">Process!$A$3:$G$14</definedName>
  </definedNames>
  <calcPr calcId="171027"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2" l="1"/>
  <c r="H18" i="2" l="1"/>
  <c r="H17" i="2"/>
  <c r="H16" i="2"/>
  <c r="I18" i="2"/>
  <c r="I17" i="2"/>
  <c r="I16" i="2"/>
  <c r="H4" i="2"/>
  <c r="I14" i="2"/>
  <c r="I13" i="2"/>
  <c r="I12" i="2"/>
  <c r="I10" i="2"/>
  <c r="I9" i="2"/>
  <c r="I8" i="2"/>
  <c r="I7" i="2"/>
  <c r="I6" i="2"/>
  <c r="I5" i="2"/>
  <c r="I4" i="2"/>
  <c r="H14" i="2"/>
  <c r="H13" i="2"/>
  <c r="H12" i="2"/>
  <c r="H11" i="2"/>
  <c r="H10" i="2"/>
  <c r="H9" i="2"/>
  <c r="H8" i="2"/>
  <c r="H7" i="2"/>
  <c r="H6" i="2"/>
  <c r="H5" i="2"/>
  <c r="I11" i="2"/>
  <c r="B83" i="1" l="1"/>
  <c r="I24" i="3" l="1"/>
</calcChain>
</file>

<file path=xl/sharedStrings.xml><?xml version="1.0" encoding="utf-8"?>
<sst xmlns="http://schemas.openxmlformats.org/spreadsheetml/2006/main" count="408" uniqueCount="333">
  <si>
    <t>Author</t>
  </si>
  <si>
    <t>Topic</t>
  </si>
  <si>
    <t>Results</t>
  </si>
  <si>
    <t>Year</t>
  </si>
  <si>
    <t xml:space="preserve">George Bulkley* Renata Herrerias </t>
  </si>
  <si>
    <t>Profit Warnings</t>
  </si>
  <si>
    <t>Title</t>
  </si>
  <si>
    <t xml:space="preserve">Stock Returns Following Profit Warnings </t>
  </si>
  <si>
    <t xml:space="preserve">2 Proft warning types: quantitative( include a new earnings forecast) and  qualitative(only guidance is that earnings will be below current expectations). </t>
  </si>
  <si>
    <t>Comments</t>
  </si>
  <si>
    <t>1998-2000 with 2013 firms (429 qualit and 1584 quant pw). Abnormal returns -9.6% (-33.2% CAGE) for qualit pw and -2.2%(-8.5% CAGR) for quant pw 3 months after the event.</t>
  </si>
  <si>
    <t xml:space="preserve">Significant negative post-event abnormal 3months following both types of warning | Qualitative pw yield more acute losses than quantitative meaning news imprecision triggers investors overreaction | underreaction can be explained by behavioral models that assume overconfident investors who exhibit biases in the perception and processing of new information. </t>
  </si>
  <si>
    <t>On the Willingness of UK Companies to Issue Profit Warnings</t>
  </si>
  <si>
    <t>Helbok, Walker</t>
  </si>
  <si>
    <t>UK is less litigious than US so other factors play a bigger role in PW decisions: ownership structure (negative correl between managerial ownership and willingness to warn) and bondholder/stockholder conflicts of interests (Consider who wins and who loses from delaying PW decision, it's the company about to tap more debt for a large amout??? etc) |  Investors were anticipating more before the change of legislation than after 1994| Permance of the news is a significant determinant of willingness to issue PW|</t>
  </si>
  <si>
    <t>1994 Change of Legislation (1992-1993 and 1995-1998) LSE stocks | Abs Retun -20% after event</t>
  </si>
  <si>
    <t xml:space="preserve">The balance-sheet information content of UK company profit warnings
</t>
  </si>
  <si>
    <t>Kearns, Whitley</t>
  </si>
  <si>
    <t xml:space="preserve">PWs are associated with a persistent fall in margins larger than for companies who do not issue PWs | PWs contain incremental information for other BS variables:  PW firms are more likely to see gearing levels rise, and investment and dividends fall, than other firms whose  margins also fall but who do not issue a warning | 75% PW stocks experience falling margins the CY the PW is announced and only 20% experience a margin recovery that year| 80% not experiencing as recovery to pre-PW levels within at least two years. </t>
  </si>
  <si>
    <t>1997-2001 UK non-financial stocks issuing PW | 1) 75% PWs stocks experience further margin deterioration the same year 2)  It takes 2 years for 80% PW stocks to go back to pre-PW margin levels 3) PWs stocks are more prone to suffer lower profitability,increase gearing, trim CapEx and reduced dividend payout ratios</t>
  </si>
  <si>
    <t>Clare</t>
  </si>
  <si>
    <t xml:space="preserve">The information in UK company profit warnings
</t>
  </si>
  <si>
    <t>1994-2000 UK Stocks issuing PW|</t>
  </si>
  <si>
    <t>Incidence of profit warnings may be a useful leading indicator of UK economic activity.</t>
  </si>
  <si>
    <t>Chang, Watson</t>
  </si>
  <si>
    <t>What are insider trades around profit warnings really telling us?</t>
  </si>
  <si>
    <t xml:space="preserve">PWs signal poorer though temporary financial performance and insiders profit from this knowledge | As prices adjust to the new info and continue to fall in the post announcement period, insiders continue to purchase shares, though at a lower rate | Insider trading behaviour around these warnings specifies that the poor earnings performance is temporary and not an early indicator of financial distress. | Insiders in large firms engage in more intensive buying in the pre-announcement period while those in small firms tend to sell their shares in the corresponding period, yet both buy after the event but at a lower rate
 </t>
  </si>
  <si>
    <t xml:space="preserve"> 2000-2004 ASX (Australina Stock Exchange)| 490 PWs issues by 291 firms | 6 months leading up to PW, there is a decrease in share price that continues after the event | Small caps are more prone to experience more acute abnormal negative returns | Insider buying before the event only happens for large firms whereas small cap insiders sell before the event</t>
  </si>
  <si>
    <t>Francoeur, Labelle, Martinez</t>
  </si>
  <si>
    <t>Governance and the decision of issuing a Profit Warning</t>
  </si>
  <si>
    <t>Governance mechanisms to minimize agency costs and align shareholders and managements objectives are negatively correlated as expected with the decision to issue a PW | The characteristics of the board seems to play only a secondary role</t>
  </si>
  <si>
    <t>Canadian Stock Exchange 2000-2004 | Better corporate governance seem to help making the company more transparency to issue PW asap</t>
  </si>
  <si>
    <t xml:space="preserve">Profit warnings and abnormal stock returns: the French case </t>
  </si>
  <si>
    <t>Profit Warnings / Corp. Governance</t>
  </si>
  <si>
    <t>Aubert,Louhichi</t>
  </si>
  <si>
    <t>abnormally high volatility and trading volumes as well as strong negative residual stock returns around PWs events linked to bad news |  positive abnormal returns at the date of earnings announcements for companies having previously released a profit warning in the market |  mangers are more likely to postpone good news disclosures and announce bad news as early as possible to satisfy investors' informative requirements</t>
  </si>
  <si>
    <t>2000 - 2006 181 French Stocks</t>
  </si>
  <si>
    <t>87 EU Companies 2008-2010 | Between the 5 days before and the 5 days after the profit warning, the average share price response was -35%</t>
  </si>
  <si>
    <t>qualitative PW is considered as bad news and has more negative impact than the quantitative  PW  | small firms are more negatively impacted than the large firms |  more significant is impact is noticed during the period from one day before to one day after the profit warning. It may indicate the information leakage</t>
  </si>
  <si>
    <t xml:space="preserve">The relationship between the profit warning and stock returns: Empirical evidence in EU markets </t>
  </si>
  <si>
    <t>Tummurkhu, Wang, Lions</t>
  </si>
  <si>
    <t>Effect of Profit Warnings on Share Price of Companies listed in the Nairobi Stock Exchange</t>
  </si>
  <si>
    <t>Naliaka</t>
  </si>
  <si>
    <t>NSE (Nairobi Security Exchange) stocks 2008-2013</t>
  </si>
  <si>
    <t>PWs have negative effect on the stock prices in Kenya with only exemptions (energy sector) where it is released earlier in the financial year | PWs are  accompanied with an optimistic information that things may be better towards the end of the year. | Macro conditions distort event study as a strong FX depreciation might motivate a strong sell-off that ultimate drives to a PWs and not the opposite</t>
  </si>
  <si>
    <t xml:space="preserve">Stock Returns Following Profit Warnings: Evidence from the Dutch Stock Market </t>
  </si>
  <si>
    <t>Heesters</t>
  </si>
  <si>
    <t>Pws are followed by large negative abnormal returns in the short-term. In the medium-term abnormal returns continue to drift downward for the entire 12M post-event period, a phenomenon that is usually attributed to market underreaction |   Contrary to the prediction qualitative warning firms outperform quantitative warning firms in a one year post-event period by 19,7%</t>
  </si>
  <si>
    <t>Amsterdam Euronext 117 first-time PW stocks,2001-2007  | Strong negative underperformance persists 12M after the event | contrary to expectations qualitative PWs stocks outperfom quantitiative stocks the 12M after the event by 19.7%</t>
  </si>
  <si>
    <t>Buehlmaier, Josef Zechner</t>
  </si>
  <si>
    <t xml:space="preserve">Media-Based Merger Arbitrage </t>
  </si>
  <si>
    <t xml:space="preserve">Fin media is a  key determinant of merger arbitrage success: ﬁnancial newspapers and ﬁnancial newswires  is important as it reveals new info that can increase the proﬁtability of the merger arbitrage investment strategy | risk-adjusted alphas increase by more than 12% when trading on the information content of the ﬁnancial press. | weakevidenceinfavorofacertiﬁcationroleofthe media, with the top newswire and top newspapers contributing more novel information to the market. </t>
  </si>
  <si>
    <t>1999-2009 Deals Thomson Reuters Source | Media content (word count and logit) is important, yet media coverage (num of articles) is not significant | media info on deal release of event contains information, not captured by announcement day stock returns. In fact, a regression of announcement returns on media variables show insigniﬁcant results. Thus,   announcement returns seem unrelated to to the probability of deal completion and may largely reﬂect other information such as an assessment of whether a completed deal would createordestroyvalue</t>
  </si>
  <si>
    <t xml:space="preserve">Can Analysts Forecast Profit Warnings?
</t>
  </si>
  <si>
    <t>Spohr</t>
  </si>
  <si>
    <t>M&amp;A Arbitrage / Media Info</t>
  </si>
  <si>
    <t>Nasdaq Nordic, 269 PWs and 98 Profit Upgrades, 2005-2011</t>
  </si>
  <si>
    <t xml:space="preserve"> Analyst recommendations start to drift in the direction of the warning about 29 weeks before its publication| Results suggest that analysts have (at least some) forecasting ability – a quality which has been questioned by several recent papers | A day before the warning, the recommendations for the positive warning firms is on average 13% (p&lt;0.01) higher than the recommendation for the negative warning firms.</t>
  </si>
  <si>
    <t xml:space="preserve">Do Conference Calls Affect Analysts’ Forecasts? </t>
  </si>
  <si>
    <t>Bowen, Davis, Matsumoto</t>
  </si>
  <si>
    <t>Conference Calls</t>
  </si>
  <si>
    <t xml:space="preserve"> Results indicate conference calls increase analysts’ ability to forecast earnings accurately| some evidence that conference calls decrease dispersion among analysts | conference calls may have contributed to an information gap between analysts privy to the call and the remainder of the investment community | analysts with relatively weak prior forecasting performance benefit more from conference calls, suggesting that conference calls help “level the playing field” across analysts</t>
  </si>
  <si>
    <t>3,800 companies, 1995-1998</t>
  </si>
  <si>
    <t>Bushee, Matsumoto, Miller</t>
  </si>
  <si>
    <t xml:space="preserve">1999-2000 bestcalls.com data, </t>
  </si>
  <si>
    <t xml:space="preserve">The decision to provide open calls is associated with the composition of a firm’s investor base (small cap, low institutional base. lower analyst coverage are happier to open the call) and, to some degree, the complexity of its financial information | Open calls are associated with a greater increase in small trades (consistent with individuals trading on information released during the call) and higher price volatility during the call period | firms with higher recorded intangible assets are less likely to provide open calls, consistent with firms having more complex financial information targeting their disclosures to more sophisticated users. </t>
  </si>
  <si>
    <t>Open versus Closed Conference Calls</t>
  </si>
  <si>
    <t>Kohlbeck, Magilke</t>
  </si>
  <si>
    <t xml:space="preserve">The Impact of Concurrent Conference Calls on the Information Content of Earnings Announcements </t>
  </si>
  <si>
    <t>concurrent conference calls provide incremeinformation content of earnings has, at best, remained constant during the period from 1995 to 2000 and for smaller quintile firms has actually decreased |  The information content of earnings has, at best, remained constant  during the period from 1995 to 2000 and for smaller quintile firms has actually  decreased</t>
  </si>
  <si>
    <t>1995-2000, 9,000 stocks, 103,190 earnings announcements | concurrent conference calls provide incremental info above and beyond the info content of earnings announcements</t>
  </si>
  <si>
    <t>Conference Calls and Information Asymmetry</t>
  </si>
  <si>
    <t>Brown, Hillegeist, Lo</t>
  </si>
  <si>
    <t>1999-2001 5,754 firms| Cross-sectional and time-series tests show that the level of information asymmetry is negatively associated with conference call activity</t>
  </si>
  <si>
    <t>Conference calls are voluntary disclosures that lead to long-term reductions in information asymmetry among equity investors | cost of equity capital is increasing with information asymmetry, our results suggest that firms that hold conference calls more frequently have lower costs of capital. | ur results should be interpreted with some caution, as it is a partial analysis that does not take account of other avenues of voluntary disclosure</t>
  </si>
  <si>
    <t>Matsumoto, Pronk, Roelofsen</t>
  </si>
  <si>
    <t>Managerial Disclosure vs. Analyst Inquiry</t>
  </si>
  <si>
    <t>managers’ presentations are longer when reporting poor performance and when earnings are a potentially downward-biased signal of future performance | This result contrasts with prior studies that generally find firms disclose more when performance is good, which is likely due to 1) the fact that the choice to host a conference call is a policy choice that is not easily changed and 2) analysts’ direct involvement in the call temper managers’ incentives to expound on good performance | longer calls are associated with larger price reactions, larger trading volume, larger analyst forecast revisions and improvements in analysts’ forecast accuracy – indicating longer calls are more informative to the market</t>
  </si>
  <si>
    <t xml:space="preserve">10,000 earnings conf calls 2003-2005 NYSE|NASDAQ| Calls duration is longer during bad peformance times | Analysts Q&amp;A Period is longer for bad peforming stocks (analysts enquire more when things are bad)| </t>
  </si>
  <si>
    <t>Li</t>
  </si>
  <si>
    <t>Annual report readability, current earnings, and earnings persistence</t>
  </si>
  <si>
    <t>https://www.usingenglish.com/glossary/fog-index.html</t>
  </si>
  <si>
    <t>https://en.wikipedia.org/wiki/Gunning_fog_index</t>
  </si>
  <si>
    <t>http://www.klariti.com/business-writing/Fog-Index-Readability-Formulas.shtml</t>
  </si>
  <si>
    <t>Measuring document complexity</t>
  </si>
  <si>
    <t>Length Doc =&lt;  ln(Length) tackles skew and extreme values problems</t>
  </si>
  <si>
    <t>Perl program</t>
  </si>
  <si>
    <t xml:space="preserve">55,719 firms, 1994-2004 https://www.usingenglish.com/glossary/fog-index.html | </t>
  </si>
  <si>
    <t>NLP / Annual Reports</t>
  </si>
  <si>
    <t>Hollander, Pronk, Roelofsen</t>
  </si>
  <si>
    <t xml:space="preserve">Does Silence Speak? An Empirical Analysis of Disclosure Choices during Conference Calls </t>
  </si>
  <si>
    <t>Open conf calls: Managers regularly leave participantsin the dark by not answering their questions (6 out of 10 times)| best predictors of such an event are firm size, a CEO’s stock price–based incentives, company age, firm performance, litigation risk, and whether analysts are actively involved during Q&amp;A section| strong support that investors interpret silence negatively and interpret no news as bad news</t>
  </si>
  <si>
    <t>Large Sample Randomly selected 2004, 1,194 conf calls - Managers are prone to not answer questions and Silence is negatively  interpreted by investors | some managers wait to provide information during a conference call, rather than disclosing such information in SEC filings to avoid legal liability 
through other media</t>
  </si>
  <si>
    <t xml:space="preserve">Earnings Conference Call Content and Stock Price: The Case of REITs </t>
  </si>
  <si>
    <t xml:space="preserve"> tone of the conference call dialogue has significant explanatory power for the abnormal returns at and immediately following quarterly earnings announcements. | Positive tones in conf calls between analysts and management nearly offsets a negative earnings surprise</t>
  </si>
  <si>
    <t xml:space="preserve">NAREIT Index Stock members 2003 - 2007 | Tone in conference calls impact stock peformance | Q&amp;A session is the most significant part </t>
  </si>
  <si>
    <t xml:space="preserve">Detecting Deceptive Discussions in Conference Calls </t>
  </si>
  <si>
    <t>Larcker, Zakolyukina</t>
  </si>
  <si>
    <t xml:space="preserve">linguistic-based classiﬁcation models of deceptive discussions during quarterly earnings conference calls | Using data on subsequent ﬁnancial restatements and a set of criteria to identify severity of accounting problems, we label each call as “truthful” or “deceptive”| Deceptive executives language exhibits more references to general knowledge, fewer non-extreme positive emotions, fewer references to shareholder, use signiﬁcantly more extreme positive emotion and fewer anxiety word value. </t>
  </si>
  <si>
    <t xml:space="preserve">2003-2007 29,663 | Conf Calls Transcripts,  Portfolio formed from ﬁrms with the highest deception scores from CFO narratives produces an annualized alpha of between −4% and −11%.
</t>
  </si>
  <si>
    <t>NLP / Conference Calls</t>
  </si>
  <si>
    <t xml:space="preserve">Using Earnings Conference Calls to Identify Analysts with Superior Private Information </t>
  </si>
  <si>
    <t>Mayew, Sharp, Venkatachalam</t>
  </si>
  <si>
    <t xml:space="preserve"> annual earnings forecasts issued immediately subsequent to a conference call are both more accurate and timelier for participating analysts relative to nonparticipating analysts</t>
  </si>
  <si>
    <t>2002-2005 27,497 conf call transcripts|  conference call participation can serve as a mechanism to identify analysts possessing superior private information</t>
  </si>
  <si>
    <t xml:space="preserve">The Eﬀect of Conference Calls on Analysts’ Forecasts - German Evidence
</t>
  </si>
  <si>
    <t>Bassemir, Farkas, Pachta</t>
  </si>
  <si>
    <t>closed conference calls improve analysts’ ability to forecast future earnings accurately. | the majority of our sample ﬁrms conduct conference calls as closed calls, the evidence of this paper suggests that conference calls may contribute to an information gap between call participants and non-invited parties</t>
  </si>
  <si>
    <t xml:space="preserve">2004-2007 352 German Firms (4,459 transcripts)  in Prime Standard Index (obliged to carry out a conf call to be in the index)| Closed conference calls improve analysts’ ability to forecast future earnings accurately. </t>
  </si>
  <si>
    <t xml:space="preserve"> The Power of Voice: Managerial Affective States and Future Firm Performance </t>
  </si>
  <si>
    <t>Mayew, Venkatachalam</t>
  </si>
  <si>
    <t>Conference call audio files analysis using vocal emotion analysis software |  when quizzed by analysts, positive (negative) managerial affect response tone is positively (negatively) related to contemporaneous stock returns and future unexpected earnings. | When making recommendation changes, however, analysts do incorporate positive affect but not negative affect</t>
  </si>
  <si>
    <t>https://pypi.python.org/pypi/textstat</t>
  </si>
  <si>
    <t xml:space="preserve">Earnings conference calls and stock returns: The incremental informativeness of textual tone </t>
  </si>
  <si>
    <t>2007, 1647 conf calls US stocks | Positive(negative) management response tone to analysts enquiry explain forward stock returns and earnings</t>
  </si>
  <si>
    <t xml:space="preserve">Textual tone of the Q&amp;A conf call portion has significant predictive ability for initial reaction CARs, the post-earnings-announcement drift, and abnormal trading volume | This effect dominates earnings surprise over the next 60 days after event| This effect is significant for the post-earnings announcement drift and, particularly, more intense for non-dividend paying companies |  context specific linguistic dictionary is more powerful than a more widely used general dictionary (Harvard IV-4 Psychosocial). </t>
  </si>
  <si>
    <t xml:space="preserve">2004-2007, 2,880 conf calls, REITS, ADRs, Other Financials and Utilities excluded | Q&amp;A conf call part textual tone is important, especially for non-dividend paying companies |  stronger results for the context-specific dictionary vs the widely used dictionary (Hardvar IV-4-Psychosocial) </t>
  </si>
  <si>
    <t>NPL/Conference Calls</t>
  </si>
  <si>
    <t xml:space="preserve">Do Sophisticated Investors Interpret Earnings Conference Call Tone 
Differently than Investors at Large?  Evidence from Short Sales </t>
  </si>
  <si>
    <t>Blau, DeLisle, McKay Price</t>
  </si>
  <si>
    <t>McKay Price, Doran, Peterson, Bliss</t>
  </si>
  <si>
    <t>Doran, Peterson, McKay Price</t>
  </si>
  <si>
    <t>Short sellers target firms with simultaneous high earnings surprise and abnormally high management tone |  short sellers interpret revealed “inflated” call language by managers more completely than naïve investors | managers are unable to maintain prolonged overvaluation of their stock by striking an overly optimistic postur</t>
  </si>
  <si>
    <t>NPL/Conference Calls/Shorts</t>
  </si>
  <si>
    <t>The Effect of Manager-specific Optimism on the Tone of Earnings Conference Calls</t>
  </si>
  <si>
    <t>Davis, Ge , Matsumoto, Zhang</t>
  </si>
  <si>
    <t>Management Tone is significantly associated with manager-specific factors such as early career experiences, and involvement in charitable organizations | Evidence Manager-specific component to conference call returns, which is consistent with manager-specific optimism impacting investors’ interpretation of disclosures made in conference calls</t>
  </si>
  <si>
    <t>2002-2009 1,500 US firms (Manager firm match: 2,098 call trans, 225 firms, 121 individual managers)| Manager tone not only includes future performance clues but also manager-specific tendencies to be more optimistic/pessimistic</t>
  </si>
  <si>
    <t xml:space="preserve">Oral financial reporting: a rhetorical analysis of earnings calls </t>
  </si>
  <si>
    <t>http://www.european-rhetoric.com/ethos-pathos-logos-modes-persuasion-aristotle/</t>
  </si>
  <si>
    <t>Aristotlean constructs of logos (very frequent language to think black&amp;white, cause and effect), ethos(perceived credibility language like continue, expect and pathos) and pathos(less frequent but present shift between formal and informal language to engage)</t>
  </si>
  <si>
    <t>Crawford Camiciottoli</t>
  </si>
  <si>
    <t xml:space="preserve">Can Investors Detect Managers’ Lack of Spontaneity? Adherence to Pre-determined Scripts during Earnings Conference Calls </t>
  </si>
  <si>
    <t>3Q2009 Transcripts, 10 Global Companies only, Manual Analysis</t>
  </si>
  <si>
    <t>Lee</t>
  </si>
  <si>
    <t xml:space="preserve">Managers respond to questions from prepared scripts to avoid the disclosure of bad news| Using a measure of the adherence to predetermined language, there's evidence that a lack of spontaneity is negatively associated with forward absolute and abnormal returns in the subsequent quarter | analysts downgrade their forecasts after noticing lack of spontaneity | bid-ask spreads increase and firms are less likely to guide future earnings when managers adhere to the pre-determined language </t>
  </si>
  <si>
    <t>2002-2011, 40,820 calls for US 2,863 firms | lack of sponteneity in conf call (use scripts for Q&amp;A) is a bad omen for stock returns, wider BO,worsening earnings momentum and less likely chance that there's guidance announced</t>
  </si>
  <si>
    <t>Zhou</t>
  </si>
  <si>
    <t>The Blame Game</t>
  </si>
  <si>
    <t xml:space="preserve">Differences in Conference Call Tones:   Managers versus Analysts </t>
  </si>
  <si>
    <t>Brockman, Li, McKay Price</t>
  </si>
  <si>
    <t xml:space="preserve">2003-2012, 70,000 earnings call transcripts |Long Low BLAME / Short High BLAME generates 7% CAGR | nvestors underreact to negative information when managers attribute bad performance to negative external factors </t>
  </si>
  <si>
    <t xml:space="preserve"> Loughran and Mcdonald (2011) ﬁnancial dictionary to identify
positive and negative words </t>
  </si>
  <si>
    <t>https://provalisresearch.com/products/content-analysis-software/wordstat-dictionary/sentiment-dictionaries/</t>
  </si>
  <si>
    <t xml:space="preserve"> Manager tones convey much more optimism (less pessimism) than their analyst counterparts and investors (particularly institutional investors) react more strongly to analyst tone |Most optimistic tone during occurred during the prepared introduction and drops during Q&amp;A</t>
  </si>
  <si>
    <t xml:space="preserve">Using Unstructured and Qualitative Disclosures to Explain Accruals </t>
  </si>
  <si>
    <t>Frnakel, Jennings, Lee</t>
  </si>
  <si>
    <t>Use Conf Call transcripts and MD&amp;A disclosures (Big data accruals) to predict current-year firm-level accruals using support-vector regressions | big-data accruals explain a statistically and economically significant portion of firm-level accruals and identify more persistent accruals. | Big data accruals have less incremental explanatory power when 10-K readability is low and more when earnings are more difficult to predict using fundamentals</t>
  </si>
  <si>
    <t>1994-2013, 71,847 MD&amp;A Annual Reports | Support Vector Regression using MD&amp;A words eplain accruals</t>
  </si>
  <si>
    <t>https://github.com/hanzhichao2000/pysentiment</t>
  </si>
  <si>
    <t>Jha, Blaine, Montague</t>
  </si>
  <si>
    <t xml:space="preserve">Finding Value in Earnings Transcripts Data with AlphaSense </t>
  </si>
  <si>
    <t>2005-2014, US Stocks, 1400-1800 names</t>
  </si>
  <si>
    <t xml:space="preserve">Speaking of the short-term: disclosure horizon and managerial myopia </t>
  </si>
  <si>
    <t xml:space="preserve">Brochet, Loumioti, Serafeim </t>
  </si>
  <si>
    <t>time horizon of conference call narratives can be informative about managers’ myopic behavior. | measure of short-termism:  short-term keywords to- long-term keywords | shor-termism is related to earnings management &amp; accruals and comes particular from firms with more equity-based executive compensation, transient investors, high analyst coverage and those that issue earnings guidance tend to have a relatively more short-term disclosure horizon in their conference calls</t>
  </si>
  <si>
    <t xml:space="preserve">2002-2008, 159, 749 transcripts from 6,102 Global Companies | stocks showing conf call shortermism are related to negative future peformance, earnings management and accruals </t>
  </si>
  <si>
    <t xml:space="preserve">Buy-Side Analysts’ Participation on Public Earnings Conference Calls </t>
  </si>
  <si>
    <t>Call, Sharp, Shohfi</t>
  </si>
  <si>
    <t xml:space="preserve">Buy-side analysts appear on approximately 15% of all conference calls(HF analysts representing 46% or 22% total)| Buy-side analysts more likely to appear when: fewer sell-side analysts,higher bid-ask spreads, and not in the S&amp;P 1500, suggesting  buy-side analysts are more likely to ask questions when uncertaintyis high | Management gives buy-side analysts priority | relative to sell-side analysts, buy-side analysts’ interactions are shorter and with less favorable tone|changes in bid-ask spreads following conference calls are positively associated with buy-side participation on the call and that institutional holdings increase (decrease) when buy-side tone is relatively favorable (unfavorable)| </t>
  </si>
  <si>
    <t>2008-2013 28,000 transcripts,  buy-side analysts more likely to show up in high uncertain stocks and exhibit shorter intervention and less favourable tone from  management than sell-side</t>
  </si>
  <si>
    <t>Jung, Wong, Zhang</t>
  </si>
  <si>
    <t xml:space="preserve">Buy-Side Analysts and Earnings Conference Calls </t>
  </si>
  <si>
    <t xml:space="preserve">Buy-side analysts are more likely to participate when: i) sell-side analyst coverage is low and ii) dispersion in sell-side earnings forecasts is high| Institutional investors trade more of a company’s stock in the quarters in which their buy-side analysts participate on the call| buy-side analyst participation is associated with company-level changes in trading volume, institutional ownership, and short interest. 
 </t>
  </si>
  <si>
    <t xml:space="preserve"> 2002-2009, 3,834 buy-side analysts from 701 institutional investment firms that participated (i.e., asked a question) on 13,332 conference calls </t>
  </si>
  <si>
    <t xml:space="preserve">Reading Managerial Tone: How Analysts and the Market Respond to Conference Calls </t>
  </si>
  <si>
    <t xml:space="preserve">Druz, Wagner, Zeckhauser </t>
  </si>
  <si>
    <t>Tone disappointment” (excessive negativity) predicts more strongly than “tone delight” (excessive positivity). However, analysts and investors respond more quickly to delight than disappointment. Consequently, stock prices drift downward after their initial reaction to tone disappointment. | Tone disappointment” (excessive negativity) predicts more strongly than “tone delight” (excessive positivity). However, analysts and investors respond more quickly to delight than disappointment. Consequently, stock prices drift downward after their initial reaction to tone disappointment. | analysts respond to tone in  the right direction, but tend to under-react to tone disappointment (excessive negativity).  Consistent with the Price Persistence Hypothesis, after the initial response to the conference call, stock prices of companies drift further in the direction the tone suggested. Good news travels faster: the initial reaction to tone delight is stronger than the reaction to tone disappointment, and after controlling for various other factors there is a drift only after tone disappointment</t>
  </si>
  <si>
    <t>2004-2012, 450 US companies |Conference call tone predicts future earnings and uncertainty  | Dissapointing tone are more significant than optimistic ones =&gt; although stock reacts instantaneously to good tone, bad tone calls take more time to be priced in the shares (analysts reluctancy ~ cognitive dissonance) but eventually its effect is larger and more significant than positive tone calls.</t>
  </si>
  <si>
    <t xml:space="preserve">Linguistic Complexity in Firm Disclosures:  Obfuscation or Information? </t>
  </si>
  <si>
    <t>Bushee, Gow, Taylor</t>
  </si>
  <si>
    <t xml:space="preserve"> 2002-2011, 60,172 transcripts | linguistic complexity has two latent components—obfuscation and information— related to information asymmetry in opposite directions. | Loss-makers firms use Fog to obfuscate their performance= use  complex language to provide more informative disclosures. </t>
  </si>
  <si>
    <t xml:space="preserve">Complex language is  indicative of 1) managerial obfuscation 2) complex information (technical info) related to information asymmetry in opposite directions. | Research founds that 1) obfuscation is positively related to info assimetry whereas complex info is negatively related to info assimetry.  | information (obfuscation) component is positively (negatively) associated with the provision of quantitative earnings guidance on the call, as would be expected if managers act onsistently in their disclosure decisions (i.e., the decision to be transparent). | Loss-makers firms use Fog to obfuscate their performance= use  complex language to provide more informative disclosures. </t>
  </si>
  <si>
    <t xml:space="preserve">Capital market consequences of language barriers in the conference calls of non-U.S. firms 
 </t>
  </si>
  <si>
    <t>Calls of firms in countries with greater language barriers are more likely to contain non-plain English and erroneous expressions =&gt; Stock response to non-plain English and erroneous expressions are more negative when the firm is located in a non-English-speaking country and has more english-speaking analysts participating in the call</t>
  </si>
  <si>
    <t>Brochet, Naranjo, Yu</t>
  </si>
  <si>
    <t xml:space="preserve">2,010 11,305 transcripts from non-U.S. firms’ English-language conference calls| language barriers between speakers and listeners affect its transparency, which in turn impacts the market’s reaction </t>
  </si>
  <si>
    <t xml:space="preserve">Words versus Deeds: Evidence from Post-Call Manager Trades  
 </t>
  </si>
  <si>
    <t xml:space="preserve">Brockman, Cicon,  Li, S. McKay Price </t>
  </si>
  <si>
    <t>inverse call tone-trading pattern : consistent and strong evidence of managers trading in the opposite direction of their call tones |  managers learn from analyst feedback and adjust their post-call trades accordingly. |  multivariate results confirm the univariate call tonetrading patterns and show that contrarian manager trades are mostly driven by managerial selling activity</t>
  </si>
  <si>
    <t xml:space="preserve">2001-2012 65,000 transcripts |inverse call tone-trading pattern : consistent and strong evidence of managers trading in the opposite direction of their call tones |  managers learn from analyst feedback and adjust their post-call trades accordingly.     </t>
  </si>
  <si>
    <t xml:space="preserve">The Effects of Conference Call Tone on  Market Perceptions of Value Uncertainty </t>
  </si>
  <si>
    <t>Borochina, Ciconb, DeLislec, McKay Price</t>
  </si>
  <si>
    <t>2005-2011, 302,274 transcripts  Market’s uncertainty regarding firm valuation is affected by the abnormal tone of earnings conference calls | value uncertainty is more sensitive to analyst tones than management tones | abnormal differences between analyst and manager tones in the conference call discussion section are strongly associated with increases in value uncertainty.</t>
  </si>
  <si>
    <t>Market’s uncertainty regarding firm valuation is affected by the abnormal tone of earnings conference calls |  measures of abnormally negative conference call tones are positively related to measures of firm value uncertainty from the equity options market | Overall, we find that measures of abnormal call negativity are positively related to IV(implied vol).  Higher (lower) negativity, or pessimism, leads to more (less) uncertainty.</t>
  </si>
  <si>
    <t>Lee, Hwang, Chen</t>
  </si>
  <si>
    <t xml:space="preserve">Founder CEOs of large S&amp;P 1500 companies are more overconfident than non-founder/professional CEOs using tweets, transcripts and CEO option-exercise actions | founder CEOs use more optimistic language on Twitter&amp; earnings-conference calls plus are more likely to issue earnings forecasts that are too high and  perceive their firm to be undervalued as implied by their option exercise behavior. </t>
  </si>
  <si>
    <t>NLP / Conference Calls &amp; Social Media</t>
  </si>
  <si>
    <t>S&amp;P 1500 firms 2008-2012 using CEO tweets, transcripts and option-exercise data | Founder CEOs are more optimistic according to their oral statements and investing behaviour.</t>
  </si>
  <si>
    <t>Predicting Risk from Financial Reports with Regression</t>
  </si>
  <si>
    <t>Kogan, Routledge, Levin, Sagi, Smith</t>
  </si>
  <si>
    <t>NLP / SVM / Annual Reports</t>
  </si>
  <si>
    <t>https://www.slideshare.net/ssrdigvijay88/ngrams-smoothing</t>
  </si>
  <si>
    <t>Our models rival past volatility (a strong baseline) in predicting the target variable, and a single model that uses both can signiﬁcantly outperform past volatility | Support Vector Regression models are used | Document focus is on Section 7 (MD&amp;A), particularly 7A (Quant and Qualit disclosures about market risk) as they contain the most forward-looking statements. | Tokenization was applied to the text, including punctuation removal, downcasing, collapsing all digit sequences,5 and heuristic removal of remnant markup | Changes in the macro economy and speciﬁc businesses make older reports less relevant for prediction. For example, regulatory changes like Sarbanes-Oxley, variations in the business cycle, and technological innovation like the Internet inﬂuence both the volatility and the 10-K text. | high margin and low margin, whose frequency patterns are fairly ﬂat “switch places,” over the sample: ﬁrst indicating high margin and low volatility,respectively,then low margin and high volatility =&gt; bigrams (low margin and high margin couple of words) helpful here (margin by itself doesn't add value) | In addition, predicting risk(=vol) using text is highly time-dependent</t>
  </si>
  <si>
    <t>54,379 10-K reports 1996-2006 (10,492 stocks)|Publication date used to link 10-K and stock vol| SVM and linear models used| Bigrams useful to predict vol (Low Margin vs High Margin text) and also text-vol interplay is highly time-dependent.</t>
  </si>
  <si>
    <t>Takeaways</t>
  </si>
  <si>
    <t>Bigrams (High Margin, Low Margin) helpful to predic</t>
  </si>
  <si>
    <t>Indicator 1</t>
  </si>
  <si>
    <t>Indicator 2</t>
  </si>
  <si>
    <t xml:space="preserve"> Target Variable vs Text Regression weights are heavily time-dependent </t>
  </si>
  <si>
    <t>Chen, De,  Hu,  Hwang</t>
  </si>
  <si>
    <t>Wisdom of Crowds: The Value of Stock Opinions Transmitted Through Social Media</t>
  </si>
  <si>
    <t>Authors program automates  the downloading proces of SA articles extracting relevant information from the downloaded HTML files. The program can directly access a MySQL database and store the extracted information in database tables.|</t>
  </si>
  <si>
    <t>Freq of Negative Words compiled by Loughran and McDonald (2011)</t>
  </si>
  <si>
    <t>http://www3.nd.edu/~mcdonald/Word_Lists.html</t>
  </si>
  <si>
    <t>Fraction of words that fall into the positive, uncertain, litigious, strong modal, or weak modal word categories (No significant results with forward returns)</t>
  </si>
  <si>
    <t>2005-2012 All Opinion Articles (No news) and comments,  single-ticker Articles only (97,070 articles) / Seeking Alpha views expressed in both articles and commentaries predict 3M future stock returns and earnings surprises</t>
  </si>
  <si>
    <t>Num of Words (Longer Conf Calls)</t>
  </si>
  <si>
    <t>Q&amp;A Part Length</t>
  </si>
  <si>
    <t>Litigation risk, bad peformance and CEO's stock-base inventives might create a situation where Managers not answering  questions (6 out of 10 times) in conf calls</t>
  </si>
  <si>
    <t>Q&amp;A Management  textual tone is important, especially for non-dividend paying companies</t>
  </si>
  <si>
    <t xml:space="preserve">Use Finance-specific dictionary vs the widely used dictionary (Hardvar IV-4-Psychosocial) </t>
  </si>
  <si>
    <t>Deception Scores (more references to general knowledge, fewer references to shareholder,  fewer anxiety words and signiﬁcantly more reference to extreme positive emotions)</t>
  </si>
  <si>
    <t xml:space="preserve"> Short Sellers target firms with abnormally high management tone</t>
  </si>
  <si>
    <t>Spontaneity (Lack of it is bad)= Compare Manag D&amp;A Part call vs Manager Q&amp;A Part</t>
  </si>
  <si>
    <t>Managers tendency to blame external factors (1) these attribution behaviors are negatively related to the ﬁnancial performance, indicating a higher desire to attribute bad performance to external factors; (2) a high BLAME measure predicts low returns subsequent to the conference call date after controlling for the tone of the transcripts and other known predictive variables</t>
  </si>
  <si>
    <t>Blame Indicator ( ﬁrst look  key words about industry and economy in conf. calls sentences, second count the number of positive(negative) words in the same sentence, third If there are more negativee words than positive in that sentence, it is considered as a sentence with a negative description of industry or the economy (or BLAME sentence).</t>
  </si>
  <si>
    <t>Financial Accrual Rations: CFO/NI</t>
  </si>
  <si>
    <t>Big Data Accruals (Text Analysis of 10-K Annual MD&amp;A Section)</t>
  </si>
  <si>
    <t>Founders vs Professional CEOs</t>
  </si>
  <si>
    <t>Founder vs Professional CEO (Founders have more optimistic behaviour and guidance numbers)</t>
  </si>
  <si>
    <t>Tone Factor (L/S Portfolios on Tone deliver significant alpha)</t>
  </si>
  <si>
    <t xml:space="preserve">Sentiment changes in earnings call transcripts: Long (Short) improving (decreasing) transcript tone portfolios tend to outperform even when adjusted by common factors (value, size, etc)| L/S Abs return +3.2% CAGR (0.48 Sharpe)  =&gt; L/S Midcap portfolio is best +9.2% (1.24 Sharpe) and L/S Small Caps is worst -0.8% CAGR | Abnormal Returns after factor control: Ab CAGR 3.1% (0.62 Sharpe) but L/S Large Caps are best (+6.9% CAGR, 1.02 Sharpe), Small Caps still negative yet L/S Midcap now is lower (+4% CAGR, 0.53)  | Authors calculate that tone factor adds around +1.1% to a Quant Equity Strategy | To quantify sentiment, we need to do several things: i0 Determine which words or phrases are positive or negative; this is called building a dictionary ii) Combine the positive and negative word frequencies into the sentiment, or tone, of a document iii) Determine whether this tone is significant relative to other documents or stocks </t>
  </si>
  <si>
    <t xml:space="preserve">Shortermism vocab bias (myopic behavior =&gt; short-termism keywords to- long-term keywords =&gt; higher ratios associated with earnings management &amp; accruals </t>
  </si>
  <si>
    <t>Shortermism associated to quarterly guidance, CEO option compensation and higher number of analysts</t>
  </si>
  <si>
    <t>num buy-side Analysts (the higher, the more uncertain the stock)</t>
  </si>
  <si>
    <t>Tone =&gt; Positive(Negative) tone is reflected in positive(negative) fwd returns =&gt; negative tone takes time to kick in (cog disonance)</t>
  </si>
  <si>
    <t xml:space="preserve"> Fog Index (Text Readibility/Complexity Measure) = Harder to read (higher Fog), the worse expected earnings =&gt; however this is not necessarily true=&gt; check info and obfuscation components in Busee,Gow, Taylor 2016</t>
  </si>
  <si>
    <t>measure the readability of public company annual reports using the Fog index and the length of the document. I find that: (1) the annual reports of firms with lower earnings are harder to read (i.e., they have a higher Fog index and are longer); and (2) firms with annual reports that are easier to read have more persistent positive earnings =&gt;however this is not necessarily true=&gt; check info and obfuscation components in Busee,Gow, Taylor 2016</t>
  </si>
  <si>
    <t xml:space="preserve">Complexity =&gt; difference between obfuscation and technical info =&gt; the former is bad (padding talking) whereas the latter is about technical jargon necessary to explain developments.=&gt; Authors use Analysts part to set a language complexity benchmark that doesn't include obfuscation and thy use it to analyze Managers' complexity </t>
  </si>
  <si>
    <t>Fog Index Management -to- Fog Index Analysts Ratio</t>
  </si>
  <si>
    <t>Management Insider Trading  =&gt; Inverse Call Tone-Trading Pattern: consistent and strong evidence of managers trading in the opposite direction of their call tones</t>
  </si>
  <si>
    <t>Management-Analyst Tone Differences =&gt; high difference =&gt; more  uncertainty and opinion differences =&gt; bad for the stock</t>
  </si>
  <si>
    <t>Var 1</t>
  </si>
  <si>
    <t>Var 2</t>
  </si>
  <si>
    <t>Var 3</t>
  </si>
  <si>
    <t>Var 4</t>
  </si>
  <si>
    <t>Var 5</t>
  </si>
  <si>
    <t>Var 6</t>
  </si>
  <si>
    <t>Var 7</t>
  </si>
  <si>
    <t>Var 8</t>
  </si>
  <si>
    <t>Var 9</t>
  </si>
  <si>
    <t>Var 10</t>
  </si>
  <si>
    <t>Var 11</t>
  </si>
  <si>
    <t>Var 12</t>
  </si>
  <si>
    <t>Var 13</t>
  </si>
  <si>
    <t>% Negative Refs (Trigram, Bigram, etc)</t>
  </si>
  <si>
    <t>Num Words Management Q&amp;A Part</t>
  </si>
  <si>
    <t>Fog Index</t>
  </si>
  <si>
    <t>Fog Index Management-to-Fog Index Analysts</t>
  </si>
  <si>
    <t>Finance-related Trouble Words (Litigation, Delinquency, share loss etc)</t>
  </si>
  <si>
    <t>Management Compensation Stocks &amp; Options &gt; 50% Salary</t>
  </si>
  <si>
    <t>Management Tone (Finance Dict)</t>
  </si>
  <si>
    <t>Short selling Interest (Cover Ratio might work)  target firms with simultaneous high earnings surprise and abnormally high management tone</t>
  </si>
  <si>
    <t>Short Selling Interest (Cover Ratio)</t>
  </si>
  <si>
    <t>Deception Words/Tone (few anxiety, extreme optimism, abnormal high tone)</t>
  </si>
  <si>
    <t>Spontaneity (Management D&amp;A Part vs Management Q&amp;A Part)</t>
  </si>
  <si>
    <t>Blame (Tag Industry/Macro Words with Sentence Negative Tone)</t>
  </si>
  <si>
    <t>Accruals CFO/NI &lt;1 or CHG&lt;0</t>
  </si>
  <si>
    <t>Big Data Accruals (NLP 10-K MD&amp;A Section)</t>
  </si>
  <si>
    <t>Founder vs Non-Professional CEO</t>
  </si>
  <si>
    <t>Shortermism keywords</t>
  </si>
  <si>
    <t>Shortermism-to-longtermism  keywords ratio</t>
  </si>
  <si>
    <t>Quarterly Guidance (shortermism effect)</t>
  </si>
  <si>
    <t>Number of Analysts (shortermism effect)</t>
  </si>
  <si>
    <t xml:space="preserve">Number of Buy-Side Analysts in Conf Call </t>
  </si>
  <si>
    <t>Management vs Analyst Tone (Finance Dict)</t>
  </si>
  <si>
    <t>Non-NLP Vars</t>
  </si>
  <si>
    <t>Margins Peak (Margin &gt;90% hist Pct)</t>
  </si>
  <si>
    <t>http://www.nltk.org/book/ch01.html#sec-computing-with-language-texts-and-words</t>
  </si>
  <si>
    <t>Padding (% Stopwords)</t>
  </si>
  <si>
    <t>Lexical Diversity (Vocab Size / Word Count)</t>
  </si>
  <si>
    <t>http://www.nltk.org/book/ch03.html</t>
  </si>
  <si>
    <t>Num Words Management MD&amp;A Part</t>
  </si>
  <si>
    <t>Var 14</t>
  </si>
  <si>
    <t>Var 15</t>
  </si>
  <si>
    <t>Var 16</t>
  </si>
  <si>
    <t>Var 17</t>
  </si>
  <si>
    <t>Var 18</t>
  </si>
  <si>
    <t>Var 19</t>
  </si>
  <si>
    <t>Var 20</t>
  </si>
  <si>
    <t>Var 21</t>
  </si>
  <si>
    <t>Var 22</t>
  </si>
  <si>
    <t>Var 23</t>
  </si>
  <si>
    <t>Var 24</t>
  </si>
  <si>
    <t>Var 25</t>
  </si>
  <si>
    <t>Loughran, McDonald</t>
  </si>
  <si>
    <t>Measuring Readability in Financial Disclosures</t>
  </si>
  <si>
    <t>1994-2011, 188,413 10-K docs  | 10-K document file size provides a simple readability proxy that outperforms the Fog Index, does not require document parsing, facilitates replication, and is correlated with alternative readability constructs.</t>
  </si>
  <si>
    <t>2005-2006 Pseudo-random sample US earnings conference calls.| Short sellers target firms with simultaneous high earnings surprise and abnormally high management tone | abnormal tone of the conference call explains the level of short turnover during the post-event period</t>
  </si>
  <si>
    <t xml:space="preserve"> Larger 10-K file sizes have significantly higher post-filing date abnormal return volatility, higher absolute standardized unexpected earnings (SUE), and higher analyst dispersion.</t>
  </si>
  <si>
    <t>Text Size (10-K length seems to be more informative than Fog Index)</t>
  </si>
  <si>
    <t>Document Size</t>
  </si>
  <si>
    <t>Num Words  / Syllables / Sentences</t>
  </si>
  <si>
    <t>Model</t>
  </si>
  <si>
    <t>Training</t>
  </si>
  <si>
    <t>Error</t>
  </si>
  <si>
    <t>Log-loss</t>
  </si>
  <si>
    <t>Test</t>
  </si>
  <si>
    <t>Data Predictors</t>
  </si>
  <si>
    <t>MNB (Multinomial Naive Bayes)</t>
  </si>
  <si>
    <t>PCs of Text Complexity and Readability Variables</t>
  </si>
  <si>
    <t>BNB (Bernoulli Naive Bayes)</t>
  </si>
  <si>
    <t>Semantic, Syntax and Sentiment Frequency Variables</t>
  </si>
  <si>
    <t>Semantic, Syntax and Sentiment Boolean Variables</t>
  </si>
  <si>
    <t>PCs of Semantic, Syntax and Sentiment Variables</t>
  </si>
  <si>
    <t>RF (Random Forest)</t>
  </si>
  <si>
    <t>PCA  Logit (Logistic Regression)</t>
  </si>
  <si>
    <t>Text Complexity and Readability Variables</t>
  </si>
  <si>
    <t>Semantic, Syntax and Sentiment Variables</t>
  </si>
  <si>
    <t>XGB (Extreme Gradient Boosting)</t>
  </si>
  <si>
    <t>Total Data (Text Complexity, Sentiment, Semantic, etc)</t>
  </si>
  <si>
    <t>PCA Logit Text</t>
  </si>
  <si>
    <t>RF Text</t>
  </si>
  <si>
    <t>PCA Logit Syn/Sem</t>
  </si>
  <si>
    <t>PCA Logit Total</t>
  </si>
  <si>
    <t>RF Total</t>
  </si>
  <si>
    <t>MNB Syn/Sem</t>
  </si>
  <si>
    <t>BNB Syn/Sem</t>
  </si>
  <si>
    <t>RF Syn/Sem</t>
  </si>
  <si>
    <t>XGB Text</t>
  </si>
  <si>
    <t>XGB Syn/Sem</t>
  </si>
  <si>
    <t>XGB Total</t>
  </si>
  <si>
    <t>Generalization Error</t>
  </si>
  <si>
    <t>Log-Loss</t>
  </si>
  <si>
    <t>Ensemble  Optimal</t>
  </si>
  <si>
    <t>Ensemble  Total</t>
  </si>
  <si>
    <t>XGB Text, PCA Logit Total, PCA Logit Syn/Sem, RF Text</t>
  </si>
  <si>
    <t>PCA Logit Total, RF Total, XGB Total</t>
  </si>
  <si>
    <t>Ensemble  Min ME and GE</t>
  </si>
  <si>
    <t>Ensemble Tot Data Models</t>
  </si>
  <si>
    <t>Ensemble  Min Log-Loss</t>
  </si>
  <si>
    <t>PCA Logit + RF with Total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</si>
</sst>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
  </numFmts>
  <fonts count="9" x14ac:knownFonts="1">
    <font>
      <sz val="11"/>
      <color theme="1"/>
      <name val="Calibri"/>
      <family val="2"/>
      <scheme val="minor"/>
    </font>
    <font>
      <sz val="11"/>
      <color rgb="FFFF0000"/>
      <name val="Calibri"/>
      <family val="2"/>
      <scheme val="minor"/>
    </font>
    <font>
      <b/>
      <sz val="10"/>
      <name val="Arial"/>
      <family val="2"/>
    </font>
    <font>
      <sz val="10"/>
      <name val="Arial"/>
      <family val="2"/>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sz val="14"/>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0"/>
        <bgColor indexed="64"/>
      </patternFill>
    </fill>
  </fills>
  <borders count="4">
    <border>
      <left/>
      <right/>
      <top/>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2" fillId="0" borderId="1" xfId="0" applyFont="1" applyBorder="1" applyAlignment="1">
      <alignment horizontal="center"/>
    </xf>
    <xf numFmtId="0" fontId="3" fillId="0" borderId="0" xfId="0" applyFont="1" applyAlignment="1">
      <alignment horizontal="center"/>
    </xf>
    <xf numFmtId="0" fontId="3" fillId="0" borderId="0" xfId="0" applyFont="1" applyAlignment="1">
      <alignment horizontal="left"/>
    </xf>
    <xf numFmtId="0" fontId="0" fillId="0" borderId="0" xfId="0" applyAlignment="1">
      <alignment horizontal="center"/>
    </xf>
    <xf numFmtId="0" fontId="1" fillId="0" borderId="0" xfId="0" applyFont="1"/>
    <xf numFmtId="10" fontId="3" fillId="0" borderId="0" xfId="0" applyNumberFormat="1" applyFont="1" applyAlignment="1">
      <alignment horizontal="center"/>
    </xf>
    <xf numFmtId="0" fontId="5" fillId="0" borderId="0" xfId="1"/>
    <xf numFmtId="0" fontId="6" fillId="0" borderId="0" xfId="0" applyFont="1"/>
    <xf numFmtId="0" fontId="7" fillId="0" borderId="0" xfId="0" applyFont="1"/>
    <xf numFmtId="0" fontId="2" fillId="2" borderId="0" xfId="0" applyFont="1" applyFill="1" applyAlignment="1">
      <alignment horizontal="center"/>
    </xf>
    <xf numFmtId="0" fontId="4" fillId="2" borderId="0" xfId="0" applyFont="1" applyFill="1" applyAlignment="1">
      <alignment horizontal="center"/>
    </xf>
    <xf numFmtId="0" fontId="0" fillId="0" borderId="0" xfId="0" applyAlignment="1">
      <alignment horizontal="left"/>
    </xf>
    <xf numFmtId="0" fontId="4" fillId="0" borderId="0" xfId="0" applyFont="1" applyAlignment="1">
      <alignment horizontal="center"/>
    </xf>
    <xf numFmtId="0" fontId="4" fillId="0" borderId="1" xfId="0" applyFont="1" applyBorder="1" applyAlignment="1">
      <alignment horizontal="center"/>
    </xf>
    <xf numFmtId="0" fontId="8" fillId="3" borderId="0" xfId="0" applyFont="1" applyFill="1" applyAlignment="1">
      <alignment horizontal="center"/>
    </xf>
    <xf numFmtId="0" fontId="0" fillId="3" borderId="0" xfId="0" applyFill="1" applyAlignment="1">
      <alignment horizontal="center"/>
    </xf>
    <xf numFmtId="0" fontId="0" fillId="0" borderId="0" xfId="0" applyAlignment="1">
      <alignment horizontal="center" wrapText="1"/>
    </xf>
    <xf numFmtId="0" fontId="5" fillId="0" borderId="0" xfId="1" applyAlignment="1">
      <alignment horizontal="center"/>
    </xf>
    <xf numFmtId="0" fontId="0" fillId="4" borderId="0" xfId="0" applyFill="1" applyAlignment="1">
      <alignment horizontal="center"/>
    </xf>
    <xf numFmtId="0" fontId="6" fillId="0" borderId="0" xfId="0" applyFont="1" applyAlignment="1">
      <alignment wrapText="1"/>
    </xf>
    <xf numFmtId="0" fontId="0" fillId="5" borderId="0" xfId="0" applyFill="1"/>
    <xf numFmtId="0" fontId="4" fillId="5" borderId="1" xfId="0" applyFont="1" applyFill="1" applyBorder="1"/>
    <xf numFmtId="0" fontId="4" fillId="5" borderId="1" xfId="0" applyFont="1" applyFill="1" applyBorder="1" applyAlignment="1">
      <alignment horizontal="center"/>
    </xf>
    <xf numFmtId="0" fontId="4" fillId="5" borderId="3" xfId="0" applyFont="1" applyFill="1" applyBorder="1"/>
    <xf numFmtId="0" fontId="0" fillId="5" borderId="0" xfId="0" applyFill="1" applyAlignment="1">
      <alignment horizontal="center"/>
    </xf>
    <xf numFmtId="165" fontId="0" fillId="5" borderId="0" xfId="0" applyNumberFormat="1" applyFill="1" applyAlignment="1">
      <alignment horizontal="center"/>
    </xf>
    <xf numFmtId="165" fontId="0" fillId="5" borderId="0" xfId="0" applyNumberFormat="1" applyFill="1"/>
    <xf numFmtId="164" fontId="0" fillId="5" borderId="0" xfId="0" applyNumberFormat="1" applyFill="1" applyAlignment="1">
      <alignment horizontal="center"/>
    </xf>
    <xf numFmtId="164" fontId="0" fillId="5" borderId="0" xfId="0" applyNumberFormat="1" applyFill="1"/>
    <xf numFmtId="0" fontId="4" fillId="5" borderId="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Machine Learning</a:t>
            </a:r>
            <a:r>
              <a:rPr lang="en-GB" baseline="0"/>
              <a:t> - Test Stats Model Comp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Log-Loss (RHS)</c:v>
          </c:tx>
          <c:spPr>
            <a:solidFill>
              <a:schemeClr val="accent2"/>
            </a:solidFill>
            <a:ln>
              <a:noFill/>
            </a:ln>
            <a:effectLst/>
          </c:spPr>
          <c:invertIfNegative val="0"/>
          <c:val>
            <c:numRef>
              <c:f>Process!$G$4:$G$14</c:f>
              <c:numCache>
                <c:formatCode>0.0000</c:formatCode>
                <c:ptCount val="11"/>
                <c:pt idx="0">
                  <c:v>0.69350000000000001</c:v>
                </c:pt>
                <c:pt idx="1">
                  <c:v>0.46049471802929531</c:v>
                </c:pt>
                <c:pt idx="2">
                  <c:v>0.62609999999999999</c:v>
                </c:pt>
                <c:pt idx="3">
                  <c:v>0.79239999999999999</c:v>
                </c:pt>
                <c:pt idx="4">
                  <c:v>0.58020000000000005</c:v>
                </c:pt>
                <c:pt idx="5">
                  <c:v>0.54190000000000005</c:v>
                </c:pt>
                <c:pt idx="6">
                  <c:v>0.51800000000000002</c:v>
                </c:pt>
                <c:pt idx="7">
                  <c:v>0.42020000000000002</c:v>
                </c:pt>
                <c:pt idx="8">
                  <c:v>0.5544</c:v>
                </c:pt>
                <c:pt idx="9">
                  <c:v>0.35870000000000002</c:v>
                </c:pt>
                <c:pt idx="10">
                  <c:v>0.52769999999999995</c:v>
                </c:pt>
              </c:numCache>
            </c:numRef>
          </c:val>
          <c:extLst>
            <c:ext xmlns:c16="http://schemas.microsoft.com/office/drawing/2014/chart" uri="{C3380CC4-5D6E-409C-BE32-E72D297353CC}">
              <c16:uniqueId val="{00000001-47BA-44A0-B671-E75EF8326FE3}"/>
            </c:ext>
          </c:extLst>
        </c:ser>
        <c:dLbls>
          <c:showLegendKey val="0"/>
          <c:showVal val="0"/>
          <c:showCatName val="0"/>
          <c:showSerName val="0"/>
          <c:showPercent val="0"/>
          <c:showBubbleSize val="0"/>
        </c:dLbls>
        <c:gapWidth val="150"/>
        <c:axId val="603365544"/>
        <c:axId val="603363576"/>
      </c:barChart>
      <c:lineChart>
        <c:grouping val="standard"/>
        <c:varyColors val="0"/>
        <c:ser>
          <c:idx val="0"/>
          <c:order val="0"/>
          <c:tx>
            <c:v>Misclassification Error</c:v>
          </c:tx>
          <c:spPr>
            <a:ln w="28575" cap="rnd">
              <a:solidFill>
                <a:schemeClr val="accent1"/>
              </a:solidFill>
              <a:round/>
            </a:ln>
            <a:effectLst/>
          </c:spPr>
          <c:marker>
            <c:symbol val="diamond"/>
            <c:size val="5"/>
            <c:spPr>
              <a:solidFill>
                <a:schemeClr val="accent1"/>
              </a:solidFill>
              <a:ln w="9525">
                <a:solidFill>
                  <a:srgbClr val="FF0000"/>
                </a:solidFill>
              </a:ln>
              <a:effectLst/>
            </c:spPr>
          </c:marker>
          <c:cat>
            <c:strRef>
              <c:f>Process!$A$4:$A$14</c:f>
              <c:strCache>
                <c:ptCount val="11"/>
                <c:pt idx="0">
                  <c:v>MNB Syn/Sem</c:v>
                </c:pt>
                <c:pt idx="1">
                  <c:v>BNB Syn/Sem</c:v>
                </c:pt>
                <c:pt idx="2">
                  <c:v>RF Syn/Sem</c:v>
                </c:pt>
                <c:pt idx="3">
                  <c:v>XGB Syn/Sem</c:v>
                </c:pt>
                <c:pt idx="4">
                  <c:v>PCA Logit Text</c:v>
                </c:pt>
                <c:pt idx="5">
                  <c:v>PCA Logit Syn/Sem</c:v>
                </c:pt>
                <c:pt idx="6">
                  <c:v>RF Text</c:v>
                </c:pt>
                <c:pt idx="7">
                  <c:v>RF Total</c:v>
                </c:pt>
                <c:pt idx="8">
                  <c:v>XGB Total</c:v>
                </c:pt>
                <c:pt idx="9">
                  <c:v>PCA Logit Total</c:v>
                </c:pt>
                <c:pt idx="10">
                  <c:v>XGB Text</c:v>
                </c:pt>
              </c:strCache>
            </c:strRef>
          </c:cat>
          <c:val>
            <c:numRef>
              <c:f>Process!$F$4:$F$14</c:f>
              <c:numCache>
                <c:formatCode>0.0000</c:formatCode>
                <c:ptCount val="11"/>
                <c:pt idx="0">
                  <c:v>0.47370000000000001</c:v>
                </c:pt>
                <c:pt idx="1">
                  <c:v>0.44940000000000002</c:v>
                </c:pt>
                <c:pt idx="2">
                  <c:v>0.42109999999999997</c:v>
                </c:pt>
                <c:pt idx="3">
                  <c:v>0.36840000000000001</c:v>
                </c:pt>
                <c:pt idx="4">
                  <c:v>0.26840000000000003</c:v>
                </c:pt>
                <c:pt idx="5">
                  <c:v>0.21049999999999999</c:v>
                </c:pt>
                <c:pt idx="6">
                  <c:v>0.21049999999999999</c:v>
                </c:pt>
                <c:pt idx="7">
                  <c:v>0.21049999999999999</c:v>
                </c:pt>
                <c:pt idx="8">
                  <c:v>0.21049999999999999</c:v>
                </c:pt>
                <c:pt idx="9">
                  <c:v>0.15790000000000001</c:v>
                </c:pt>
                <c:pt idx="10">
                  <c:v>0.1578</c:v>
                </c:pt>
              </c:numCache>
            </c:numRef>
          </c:val>
          <c:smooth val="0"/>
          <c:extLst>
            <c:ext xmlns:c16="http://schemas.microsoft.com/office/drawing/2014/chart" uri="{C3380CC4-5D6E-409C-BE32-E72D297353CC}">
              <c16:uniqueId val="{00000000-47BA-44A0-B671-E75EF8326FE3}"/>
            </c:ext>
          </c:extLst>
        </c:ser>
        <c:dLbls>
          <c:showLegendKey val="0"/>
          <c:showVal val="0"/>
          <c:showCatName val="0"/>
          <c:showSerName val="0"/>
          <c:showPercent val="0"/>
          <c:showBubbleSize val="0"/>
        </c:dLbls>
        <c:marker val="1"/>
        <c:smooth val="0"/>
        <c:axId val="609844136"/>
        <c:axId val="609844464"/>
      </c:lineChart>
      <c:catAx>
        <c:axId val="609844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844464"/>
        <c:crosses val="autoZero"/>
        <c:auto val="1"/>
        <c:lblAlgn val="ctr"/>
        <c:lblOffset val="100"/>
        <c:noMultiLvlLbl val="0"/>
      </c:catAx>
      <c:valAx>
        <c:axId val="609844464"/>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844136"/>
        <c:crosses val="autoZero"/>
        <c:crossBetween val="between"/>
      </c:valAx>
      <c:valAx>
        <c:axId val="603363576"/>
        <c:scaling>
          <c:orientation val="minMax"/>
          <c:min val="0.2"/>
        </c:scaling>
        <c:delete val="0"/>
        <c:axPos val="r"/>
        <c:numFmt formatCode="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365544"/>
        <c:crosses val="max"/>
        <c:crossBetween val="between"/>
      </c:valAx>
      <c:catAx>
        <c:axId val="603365544"/>
        <c:scaling>
          <c:orientation val="minMax"/>
        </c:scaling>
        <c:delete val="1"/>
        <c:axPos val="b"/>
        <c:majorTickMark val="out"/>
        <c:minorTickMark val="none"/>
        <c:tickLblPos val="nextTo"/>
        <c:crossAx val="6033635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18190</xdr:colOff>
      <xdr:row>2</xdr:row>
      <xdr:rowOff>91440</xdr:rowOff>
    </xdr:from>
    <xdr:to>
      <xdr:col>17</xdr:col>
      <xdr:colOff>396240</xdr:colOff>
      <xdr:row>18</xdr:row>
      <xdr:rowOff>174052</xdr:rowOff>
    </xdr:to>
    <xdr:grpSp>
      <xdr:nvGrpSpPr>
        <xdr:cNvPr id="4" name="Group 3">
          <a:extLst>
            <a:ext uri="{FF2B5EF4-FFF2-40B4-BE49-F238E27FC236}">
              <a16:creationId xmlns:a16="http://schemas.microsoft.com/office/drawing/2014/main" id="{F68793DC-1E04-4303-94DA-A33F4939B50D}"/>
            </a:ext>
          </a:extLst>
        </xdr:cNvPr>
        <xdr:cNvGrpSpPr/>
      </xdr:nvGrpSpPr>
      <xdr:grpSpPr>
        <a:xfrm>
          <a:off x="1237390" y="457200"/>
          <a:ext cx="9735410" cy="3008692"/>
          <a:chOff x="1237390" y="457200"/>
          <a:chExt cx="9522050" cy="3008692"/>
        </a:xfrm>
      </xdr:grpSpPr>
      <xdr:pic>
        <xdr:nvPicPr>
          <xdr:cNvPr id="2" name="Picture 1">
            <a:extLst>
              <a:ext uri="{FF2B5EF4-FFF2-40B4-BE49-F238E27FC236}">
                <a16:creationId xmlns:a16="http://schemas.microsoft.com/office/drawing/2014/main" id="{A0F856E3-6733-435A-841D-3B73BEB5659E}"/>
              </a:ext>
            </a:extLst>
          </xdr:cNvPr>
          <xdr:cNvPicPr>
            <a:picLocks noChangeAspect="1"/>
          </xdr:cNvPicPr>
        </xdr:nvPicPr>
        <xdr:blipFill rotWithShape="1">
          <a:blip xmlns:r="http://schemas.openxmlformats.org/officeDocument/2006/relationships" r:embed="rId1"/>
          <a:srcRect l="20419" t="26141" r="40480" b="34930"/>
          <a:stretch/>
        </xdr:blipFill>
        <xdr:spPr>
          <a:xfrm>
            <a:off x="5482240" y="510540"/>
            <a:ext cx="5277200" cy="2955352"/>
          </a:xfrm>
          <a:prstGeom prst="rect">
            <a:avLst/>
          </a:prstGeom>
        </xdr:spPr>
      </xdr:pic>
      <xdr:pic>
        <xdr:nvPicPr>
          <xdr:cNvPr id="3" name="Picture 2">
            <a:extLst>
              <a:ext uri="{FF2B5EF4-FFF2-40B4-BE49-F238E27FC236}">
                <a16:creationId xmlns:a16="http://schemas.microsoft.com/office/drawing/2014/main" id="{A3327F83-A21A-4EB1-BAEA-4090D23896E5}"/>
              </a:ext>
            </a:extLst>
          </xdr:cNvPr>
          <xdr:cNvPicPr>
            <a:picLocks noChangeAspect="1"/>
          </xdr:cNvPicPr>
        </xdr:nvPicPr>
        <xdr:blipFill rotWithShape="1">
          <a:blip xmlns:r="http://schemas.openxmlformats.org/officeDocument/2006/relationships" r:embed="rId2"/>
          <a:srcRect l="19668" t="25617" r="42073" b="26463"/>
          <a:stretch/>
        </xdr:blipFill>
        <xdr:spPr>
          <a:xfrm>
            <a:off x="1237390" y="457200"/>
            <a:ext cx="4256630" cy="2998990"/>
          </a:xfrm>
          <a:prstGeom prst="rect">
            <a:avLst/>
          </a:prstGeom>
        </xdr:spPr>
      </xdr:pic>
    </xdr:grpSp>
    <xdr:clientData/>
  </xdr:twoCellAnchor>
  <xdr:twoCellAnchor editAs="oneCell">
    <xdr:from>
      <xdr:col>1</xdr:col>
      <xdr:colOff>563880</xdr:colOff>
      <xdr:row>22</xdr:row>
      <xdr:rowOff>15240</xdr:rowOff>
    </xdr:from>
    <xdr:to>
      <xdr:col>14</xdr:col>
      <xdr:colOff>487680</xdr:colOff>
      <xdr:row>45</xdr:row>
      <xdr:rowOff>86082</xdr:rowOff>
    </xdr:to>
    <xdr:pic>
      <xdr:nvPicPr>
        <xdr:cNvPr id="5" name="Picture 4">
          <a:extLst>
            <a:ext uri="{FF2B5EF4-FFF2-40B4-BE49-F238E27FC236}">
              <a16:creationId xmlns:a16="http://schemas.microsoft.com/office/drawing/2014/main" id="{2D09E38F-F662-413D-ADFC-AC7DD192936A}"/>
            </a:ext>
          </a:extLst>
        </xdr:cNvPr>
        <xdr:cNvPicPr>
          <a:picLocks noChangeAspect="1"/>
        </xdr:cNvPicPr>
      </xdr:nvPicPr>
      <xdr:blipFill rotWithShape="1">
        <a:blip xmlns:r="http://schemas.openxmlformats.org/officeDocument/2006/relationships" r:embed="rId3"/>
        <a:srcRect l="30588" t="46820" r="29824" b="15841"/>
        <a:stretch/>
      </xdr:blipFill>
      <xdr:spPr>
        <a:xfrm>
          <a:off x="1173480" y="4038600"/>
          <a:ext cx="8061960" cy="4277082"/>
        </a:xfrm>
        <a:prstGeom prst="rect">
          <a:avLst/>
        </a:prstGeom>
      </xdr:spPr>
    </xdr:pic>
    <xdr:clientData/>
  </xdr:twoCellAnchor>
  <xdr:twoCellAnchor editAs="oneCell">
    <xdr:from>
      <xdr:col>15</xdr:col>
      <xdr:colOff>81280</xdr:colOff>
      <xdr:row>22</xdr:row>
      <xdr:rowOff>45720</xdr:rowOff>
    </xdr:from>
    <xdr:to>
      <xdr:col>32</xdr:col>
      <xdr:colOff>316733</xdr:colOff>
      <xdr:row>44</xdr:row>
      <xdr:rowOff>30480</xdr:rowOff>
    </xdr:to>
    <xdr:pic>
      <xdr:nvPicPr>
        <xdr:cNvPr id="6" name="Picture 5">
          <a:extLst>
            <a:ext uri="{FF2B5EF4-FFF2-40B4-BE49-F238E27FC236}">
              <a16:creationId xmlns:a16="http://schemas.microsoft.com/office/drawing/2014/main" id="{49F6C5FA-9335-49BC-9A4F-A9653AF31B72}"/>
            </a:ext>
          </a:extLst>
        </xdr:cNvPr>
        <xdr:cNvPicPr>
          <a:picLocks noChangeAspect="1"/>
        </xdr:cNvPicPr>
      </xdr:nvPicPr>
      <xdr:blipFill rotWithShape="1">
        <a:blip xmlns:r="http://schemas.openxmlformats.org/officeDocument/2006/relationships" r:embed="rId4"/>
        <a:srcRect l="31129" t="37630" r="29531" b="35922"/>
        <a:stretch/>
      </xdr:blipFill>
      <xdr:spPr>
        <a:xfrm>
          <a:off x="9438640" y="4069080"/>
          <a:ext cx="10598653" cy="40081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18</xdr:row>
      <xdr:rowOff>83820</xdr:rowOff>
    </xdr:from>
    <xdr:to>
      <xdr:col>8</xdr:col>
      <xdr:colOff>381000</xdr:colOff>
      <xdr:row>39</xdr:row>
      <xdr:rowOff>144780</xdr:rowOff>
    </xdr:to>
    <xdr:graphicFrame macro="">
      <xdr:nvGraphicFramePr>
        <xdr:cNvPr id="2" name="Chart 1">
          <a:extLst>
            <a:ext uri="{FF2B5EF4-FFF2-40B4-BE49-F238E27FC236}">
              <a16:creationId xmlns:a16="http://schemas.microsoft.com/office/drawing/2014/main" id="{1E21AFEC-568C-436F-8E19-9E26CAABF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3.nd.edu/~mcdonald/Word_Lists.html" TargetMode="External"/><Relationship Id="rId3" Type="http://schemas.openxmlformats.org/officeDocument/2006/relationships/hyperlink" Target="http://www.klariti.com/business-writing/Fog-Index-Readability-Formulas.shtml" TargetMode="External"/><Relationship Id="rId7" Type="http://schemas.openxmlformats.org/officeDocument/2006/relationships/hyperlink" Target="https://github.com/hanzhichao2000/pysentiment" TargetMode="External"/><Relationship Id="rId2" Type="http://schemas.openxmlformats.org/officeDocument/2006/relationships/hyperlink" Target="https://en.wikipedia.org/wiki/Gunning_fog_index" TargetMode="External"/><Relationship Id="rId1" Type="http://schemas.openxmlformats.org/officeDocument/2006/relationships/hyperlink" Target="https://www.usingenglish.com/glossary/fog-index.html" TargetMode="External"/><Relationship Id="rId6" Type="http://schemas.openxmlformats.org/officeDocument/2006/relationships/hyperlink" Target="https://provalisresearch.com/products/content-analysis-software/wordstat-dictionary/sentiment-dictionaries/" TargetMode="External"/><Relationship Id="rId5" Type="http://schemas.openxmlformats.org/officeDocument/2006/relationships/hyperlink" Target="http://www.european-rhetoric.com/ethos-pathos-logos-modes-persuasion-aristotle/" TargetMode="External"/><Relationship Id="rId4" Type="http://schemas.openxmlformats.org/officeDocument/2006/relationships/hyperlink" Target="https://pypi.python.org/pypi/textsta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nltk.org/book/ch03.html" TargetMode="External"/><Relationship Id="rId2" Type="http://schemas.openxmlformats.org/officeDocument/2006/relationships/hyperlink" Target="http://www.nltk.org/book/ch01.html" TargetMode="External"/><Relationship Id="rId1" Type="http://schemas.openxmlformats.org/officeDocument/2006/relationships/hyperlink" Target="https://www.slideshare.net/ssrdigvijay88/ngrams-smoothing"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10"/>
  <sheetViews>
    <sheetView tabSelected="1" zoomScale="75" zoomScaleNormal="75" workbookViewId="0">
      <selection activeCell="B1" sqref="B1"/>
    </sheetView>
  </sheetViews>
  <sheetFormatPr defaultRowHeight="14.4" x14ac:dyDescent="0.3"/>
  <cols>
    <col min="2" max="2" width="43.5546875" style="4" bestFit="1" customWidth="1"/>
    <col min="3" max="3" width="12.44140625" style="4" bestFit="1" customWidth="1"/>
    <col min="4" max="4" width="86" style="4" bestFit="1" customWidth="1"/>
    <col min="5" max="5" width="48.6640625" style="4" customWidth="1"/>
    <col min="6" max="6" width="76.5546875" style="4" bestFit="1" customWidth="1"/>
    <col min="7" max="7" width="173.33203125" bestFit="1" customWidth="1"/>
  </cols>
  <sheetData>
    <row r="1" spans="2:7" x14ac:dyDescent="0.3">
      <c r="B1" s="5" t="s">
        <v>8</v>
      </c>
      <c r="C1"/>
      <c r="D1"/>
      <c r="E1"/>
      <c r="F1"/>
    </row>
    <row r="2" spans="2:7" x14ac:dyDescent="0.3">
      <c r="B2" s="9" t="s">
        <v>84</v>
      </c>
      <c r="C2"/>
      <c r="D2"/>
      <c r="E2"/>
      <c r="F2"/>
    </row>
    <row r="3" spans="2:7" x14ac:dyDescent="0.3">
      <c r="B3" s="7" t="s">
        <v>81</v>
      </c>
      <c r="C3"/>
      <c r="D3" s="7" t="s">
        <v>82</v>
      </c>
      <c r="E3" s="7" t="s">
        <v>83</v>
      </c>
      <c r="F3"/>
    </row>
    <row r="4" spans="2:7" x14ac:dyDescent="0.3">
      <c r="B4" s="8" t="s">
        <v>85</v>
      </c>
      <c r="C4"/>
      <c r="D4" s="7"/>
      <c r="E4" s="7"/>
      <c r="F4"/>
    </row>
    <row r="5" spans="2:7" x14ac:dyDescent="0.3">
      <c r="B5" s="8" t="s">
        <v>86</v>
      </c>
      <c r="C5"/>
      <c r="D5" s="7"/>
      <c r="E5" s="7"/>
      <c r="F5"/>
    </row>
    <row r="6" spans="2:7" x14ac:dyDescent="0.3">
      <c r="B6" s="7" t="s">
        <v>112</v>
      </c>
      <c r="C6"/>
      <c r="D6" s="7"/>
      <c r="E6" s="7"/>
      <c r="F6"/>
    </row>
    <row r="7" spans="2:7" x14ac:dyDescent="0.3">
      <c r="B7" s="7" t="s">
        <v>129</v>
      </c>
      <c r="C7"/>
      <c r="D7" s="7"/>
      <c r="E7" s="7"/>
      <c r="F7"/>
    </row>
    <row r="8" spans="2:7" ht="43.2" x14ac:dyDescent="0.3">
      <c r="B8" s="20" t="s">
        <v>142</v>
      </c>
      <c r="C8"/>
      <c r="D8" s="7" t="s">
        <v>143</v>
      </c>
      <c r="E8" s="7" t="s">
        <v>204</v>
      </c>
      <c r="F8"/>
    </row>
    <row r="9" spans="2:7" x14ac:dyDescent="0.3">
      <c r="B9" s="7" t="s">
        <v>149</v>
      </c>
      <c r="C9"/>
      <c r="D9" s="7"/>
      <c r="E9" s="7"/>
      <c r="F9"/>
    </row>
    <row r="10" spans="2:7" ht="15" thickBot="1" x14ac:dyDescent="0.35">
      <c r="B10" s="1" t="s">
        <v>0</v>
      </c>
      <c r="C10" s="1" t="s">
        <v>3</v>
      </c>
      <c r="D10" s="1" t="s">
        <v>6</v>
      </c>
      <c r="E10" s="1" t="s">
        <v>1</v>
      </c>
      <c r="F10" s="1" t="s">
        <v>2</v>
      </c>
      <c r="G10" s="1" t="s">
        <v>9</v>
      </c>
    </row>
    <row r="11" spans="2:7" x14ac:dyDescent="0.3">
      <c r="B11" s="2" t="s">
        <v>4</v>
      </c>
      <c r="C11" s="2">
        <v>2002</v>
      </c>
      <c r="D11" s="2" t="s">
        <v>7</v>
      </c>
      <c r="E11" s="2" t="s">
        <v>5</v>
      </c>
      <c r="F11" s="2" t="s">
        <v>10</v>
      </c>
      <c r="G11" s="3" t="s">
        <v>11</v>
      </c>
    </row>
    <row r="12" spans="2:7" x14ac:dyDescent="0.3">
      <c r="B12" s="2" t="s">
        <v>13</v>
      </c>
      <c r="C12" s="2">
        <v>2003</v>
      </c>
      <c r="D12" s="2" t="s">
        <v>12</v>
      </c>
      <c r="E12" s="2" t="s">
        <v>5</v>
      </c>
      <c r="F12" s="2" t="s">
        <v>15</v>
      </c>
      <c r="G12" s="6" t="s">
        <v>14</v>
      </c>
    </row>
    <row r="13" spans="2:7" x14ac:dyDescent="0.3">
      <c r="B13" s="2" t="s">
        <v>17</v>
      </c>
      <c r="C13" s="2">
        <v>2005</v>
      </c>
      <c r="D13" s="2" t="s">
        <v>16</v>
      </c>
      <c r="E13" s="2" t="s">
        <v>5</v>
      </c>
      <c r="F13" s="2" t="s">
        <v>19</v>
      </c>
      <c r="G13" s="3" t="s">
        <v>18</v>
      </c>
    </row>
    <row r="14" spans="2:7" x14ac:dyDescent="0.3">
      <c r="B14" s="2" t="s">
        <v>20</v>
      </c>
      <c r="C14" s="2">
        <v>2005</v>
      </c>
      <c r="D14" s="2" t="s">
        <v>21</v>
      </c>
      <c r="E14" s="2" t="s">
        <v>5</v>
      </c>
      <c r="F14" s="2" t="s">
        <v>22</v>
      </c>
      <c r="G14" s="3" t="s">
        <v>23</v>
      </c>
    </row>
    <row r="15" spans="2:7" x14ac:dyDescent="0.3">
      <c r="B15" s="2" t="s">
        <v>24</v>
      </c>
      <c r="C15" s="2">
        <v>2007</v>
      </c>
      <c r="D15" s="2" t="s">
        <v>25</v>
      </c>
      <c r="E15" s="2" t="s">
        <v>33</v>
      </c>
      <c r="F15" s="2" t="s">
        <v>27</v>
      </c>
      <c r="G15" s="3" t="s">
        <v>26</v>
      </c>
    </row>
    <row r="16" spans="2:7" x14ac:dyDescent="0.3">
      <c r="B16" s="2" t="s">
        <v>28</v>
      </c>
      <c r="C16" s="2">
        <v>2008</v>
      </c>
      <c r="D16" s="2" t="s">
        <v>29</v>
      </c>
      <c r="E16" s="2" t="s">
        <v>33</v>
      </c>
      <c r="F16" s="2" t="s">
        <v>31</v>
      </c>
      <c r="G16" s="3" t="s">
        <v>30</v>
      </c>
    </row>
    <row r="17" spans="2:7" x14ac:dyDescent="0.3">
      <c r="B17" s="2" t="s">
        <v>34</v>
      </c>
      <c r="C17" s="2">
        <v>2009</v>
      </c>
      <c r="D17" s="2" t="s">
        <v>32</v>
      </c>
      <c r="E17" s="2" t="s">
        <v>5</v>
      </c>
      <c r="F17" s="2" t="s">
        <v>36</v>
      </c>
      <c r="G17" s="2" t="s">
        <v>35</v>
      </c>
    </row>
    <row r="18" spans="2:7" x14ac:dyDescent="0.3">
      <c r="B18" s="2" t="s">
        <v>40</v>
      </c>
      <c r="C18" s="2">
        <v>2010</v>
      </c>
      <c r="D18" s="2" t="s">
        <v>39</v>
      </c>
      <c r="E18" s="2" t="s">
        <v>5</v>
      </c>
      <c r="F18" s="2" t="s">
        <v>37</v>
      </c>
      <c r="G18" s="3" t="s">
        <v>38</v>
      </c>
    </row>
    <row r="19" spans="2:7" x14ac:dyDescent="0.3">
      <c r="B19" s="2" t="s">
        <v>42</v>
      </c>
      <c r="C19" s="2">
        <v>2011</v>
      </c>
      <c r="D19" s="2" t="s">
        <v>41</v>
      </c>
      <c r="E19" s="2" t="s">
        <v>5</v>
      </c>
      <c r="F19" s="2" t="s">
        <v>43</v>
      </c>
      <c r="G19" s="3" t="s">
        <v>44</v>
      </c>
    </row>
    <row r="20" spans="2:7" x14ac:dyDescent="0.3">
      <c r="B20" s="2" t="s">
        <v>46</v>
      </c>
      <c r="C20" s="2">
        <v>2011</v>
      </c>
      <c r="D20" s="2" t="s">
        <v>45</v>
      </c>
      <c r="E20" s="2" t="s">
        <v>5</v>
      </c>
      <c r="F20" s="2" t="s">
        <v>48</v>
      </c>
      <c r="G20" s="3" t="s">
        <v>47</v>
      </c>
    </row>
    <row r="21" spans="2:7" x14ac:dyDescent="0.3">
      <c r="B21" s="10" t="s">
        <v>49</v>
      </c>
      <c r="C21" s="2">
        <v>2012</v>
      </c>
      <c r="D21" s="2" t="s">
        <v>50</v>
      </c>
      <c r="E21" s="2" t="s">
        <v>55</v>
      </c>
      <c r="F21" s="2" t="s">
        <v>52</v>
      </c>
      <c r="G21" s="3" t="s">
        <v>51</v>
      </c>
    </row>
    <row r="22" spans="2:7" x14ac:dyDescent="0.3">
      <c r="B22" s="2" t="s">
        <v>54</v>
      </c>
      <c r="C22" s="2">
        <v>2015</v>
      </c>
      <c r="D22" s="2" t="s">
        <v>53</v>
      </c>
      <c r="E22" s="2" t="s">
        <v>5</v>
      </c>
      <c r="F22" s="2" t="s">
        <v>56</v>
      </c>
      <c r="G22" s="3" t="s">
        <v>57</v>
      </c>
    </row>
    <row r="23" spans="2:7" x14ac:dyDescent="0.3">
      <c r="B23" s="2" t="s">
        <v>59</v>
      </c>
      <c r="C23" s="2">
        <v>2000</v>
      </c>
      <c r="D23" s="2" t="s">
        <v>58</v>
      </c>
      <c r="E23" s="2" t="s">
        <v>60</v>
      </c>
      <c r="F23" s="2" t="s">
        <v>62</v>
      </c>
      <c r="G23" s="3" t="s">
        <v>61</v>
      </c>
    </row>
    <row r="24" spans="2:7" x14ac:dyDescent="0.3">
      <c r="B24" s="2" t="s">
        <v>63</v>
      </c>
      <c r="C24" s="2">
        <v>2001</v>
      </c>
      <c r="D24" s="2" t="s">
        <v>66</v>
      </c>
      <c r="E24" s="2" t="s">
        <v>60</v>
      </c>
      <c r="F24" s="2" t="s">
        <v>64</v>
      </c>
      <c r="G24" s="3" t="s">
        <v>65</v>
      </c>
    </row>
    <row r="25" spans="2:7" x14ac:dyDescent="0.3">
      <c r="B25" s="2" t="s">
        <v>67</v>
      </c>
      <c r="C25" s="2">
        <v>2002</v>
      </c>
      <c r="D25" s="2" t="s">
        <v>68</v>
      </c>
      <c r="E25" s="2" t="s">
        <v>60</v>
      </c>
      <c r="F25" s="2" t="s">
        <v>70</v>
      </c>
      <c r="G25" s="3" t="s">
        <v>69</v>
      </c>
    </row>
    <row r="26" spans="2:7" ht="19.2" customHeight="1" x14ac:dyDescent="0.3">
      <c r="B26" s="2" t="s">
        <v>72</v>
      </c>
      <c r="C26" s="2">
        <v>2003</v>
      </c>
      <c r="D26" s="2" t="s">
        <v>71</v>
      </c>
      <c r="E26" s="2" t="s">
        <v>60</v>
      </c>
      <c r="F26" s="2" t="s">
        <v>73</v>
      </c>
      <c r="G26" s="3" t="s">
        <v>74</v>
      </c>
    </row>
    <row r="27" spans="2:7" x14ac:dyDescent="0.3">
      <c r="B27" s="2" t="s">
        <v>75</v>
      </c>
      <c r="C27" s="2">
        <v>2006</v>
      </c>
      <c r="D27" s="2" t="s">
        <v>76</v>
      </c>
      <c r="E27" s="2" t="s">
        <v>60</v>
      </c>
      <c r="F27" s="2" t="s">
        <v>78</v>
      </c>
      <c r="G27" s="3" t="s">
        <v>77</v>
      </c>
    </row>
    <row r="28" spans="2:7" x14ac:dyDescent="0.3">
      <c r="B28" s="10" t="s">
        <v>79</v>
      </c>
      <c r="C28" s="2">
        <v>2006</v>
      </c>
      <c r="D28" s="2" t="s">
        <v>80</v>
      </c>
      <c r="E28" s="2" t="s">
        <v>88</v>
      </c>
      <c r="F28" s="2" t="s">
        <v>87</v>
      </c>
      <c r="G28" s="3" t="s">
        <v>228</v>
      </c>
    </row>
    <row r="29" spans="2:7" x14ac:dyDescent="0.3">
      <c r="B29" s="2" t="s">
        <v>89</v>
      </c>
      <c r="C29" s="2">
        <v>2008</v>
      </c>
      <c r="D29" s="2" t="s">
        <v>90</v>
      </c>
      <c r="E29" s="2" t="s">
        <v>60</v>
      </c>
      <c r="F29" s="2" t="s">
        <v>92</v>
      </c>
      <c r="G29" s="3" t="s">
        <v>91</v>
      </c>
    </row>
    <row r="30" spans="2:7" x14ac:dyDescent="0.3">
      <c r="B30" s="2" t="s">
        <v>190</v>
      </c>
      <c r="C30" s="2">
        <v>2009</v>
      </c>
      <c r="D30" s="2" t="s">
        <v>189</v>
      </c>
      <c r="E30" s="2" t="s">
        <v>191</v>
      </c>
      <c r="F30" s="2" t="s">
        <v>194</v>
      </c>
      <c r="G30" s="3" t="s">
        <v>193</v>
      </c>
    </row>
    <row r="31" spans="2:7" x14ac:dyDescent="0.3">
      <c r="B31" s="2" t="s">
        <v>121</v>
      </c>
      <c r="C31" s="2">
        <v>2010</v>
      </c>
      <c r="D31" s="2" t="s">
        <v>93</v>
      </c>
      <c r="E31" s="2" t="s">
        <v>60</v>
      </c>
      <c r="F31" s="3" t="s">
        <v>95</v>
      </c>
      <c r="G31" s="3" t="s">
        <v>94</v>
      </c>
    </row>
    <row r="32" spans="2:7" x14ac:dyDescent="0.3">
      <c r="B32" s="11" t="s">
        <v>97</v>
      </c>
      <c r="C32" s="4">
        <v>2011</v>
      </c>
      <c r="D32" s="4" t="s">
        <v>96</v>
      </c>
      <c r="E32" s="2" t="s">
        <v>100</v>
      </c>
      <c r="F32" s="3" t="s">
        <v>99</v>
      </c>
      <c r="G32" s="3" t="s">
        <v>98</v>
      </c>
    </row>
    <row r="33" spans="2:7" x14ac:dyDescent="0.3">
      <c r="B33" s="4" t="s">
        <v>102</v>
      </c>
      <c r="C33" s="4">
        <v>2011</v>
      </c>
      <c r="D33" s="4" t="s">
        <v>101</v>
      </c>
      <c r="E33" s="2" t="s">
        <v>60</v>
      </c>
      <c r="F33" s="12" t="s">
        <v>104</v>
      </c>
      <c r="G33" s="3" t="s">
        <v>103</v>
      </c>
    </row>
    <row r="34" spans="2:7" x14ac:dyDescent="0.3">
      <c r="B34" s="4" t="s">
        <v>106</v>
      </c>
      <c r="C34" s="4">
        <v>2011</v>
      </c>
      <c r="D34" s="4" t="s">
        <v>105</v>
      </c>
      <c r="E34" s="2" t="s">
        <v>60</v>
      </c>
      <c r="F34" s="12" t="s">
        <v>108</v>
      </c>
      <c r="G34" s="3" t="s">
        <v>107</v>
      </c>
    </row>
    <row r="35" spans="2:7" x14ac:dyDescent="0.3">
      <c r="B35" s="11" t="s">
        <v>110</v>
      </c>
      <c r="C35" s="4">
        <v>2011</v>
      </c>
      <c r="D35" s="4" t="s">
        <v>109</v>
      </c>
      <c r="E35" s="2" t="s">
        <v>60</v>
      </c>
      <c r="F35" s="12" t="s">
        <v>114</v>
      </c>
      <c r="G35" s="3" t="s">
        <v>111</v>
      </c>
    </row>
    <row r="36" spans="2:7" x14ac:dyDescent="0.3">
      <c r="B36" s="11" t="s">
        <v>120</v>
      </c>
      <c r="C36" s="4">
        <v>2011</v>
      </c>
      <c r="D36" s="4" t="s">
        <v>113</v>
      </c>
      <c r="E36" s="2" t="s">
        <v>117</v>
      </c>
      <c r="F36" s="12" t="s">
        <v>116</v>
      </c>
      <c r="G36" s="3" t="s">
        <v>115</v>
      </c>
    </row>
    <row r="37" spans="2:7" x14ac:dyDescent="0.3">
      <c r="B37" s="11" t="s">
        <v>286</v>
      </c>
      <c r="C37" s="4">
        <v>2011</v>
      </c>
      <c r="D37" s="4" t="s">
        <v>287</v>
      </c>
      <c r="E37" s="2" t="s">
        <v>88</v>
      </c>
      <c r="F37" s="12" t="s">
        <v>288</v>
      </c>
      <c r="G37" s="3" t="s">
        <v>290</v>
      </c>
    </row>
    <row r="38" spans="2:7" x14ac:dyDescent="0.3">
      <c r="B38" s="11" t="s">
        <v>119</v>
      </c>
      <c r="C38" s="4">
        <v>2012</v>
      </c>
      <c r="D38" s="4" t="s">
        <v>118</v>
      </c>
      <c r="E38" s="2" t="s">
        <v>123</v>
      </c>
      <c r="F38" s="12" t="s">
        <v>289</v>
      </c>
      <c r="G38" s="3" t="s">
        <v>122</v>
      </c>
    </row>
    <row r="39" spans="2:7" x14ac:dyDescent="0.3">
      <c r="B39" s="4" t="s">
        <v>125</v>
      </c>
      <c r="C39" s="4">
        <v>2012</v>
      </c>
      <c r="D39" s="4" t="s">
        <v>124</v>
      </c>
      <c r="E39" s="2" t="s">
        <v>60</v>
      </c>
      <c r="F39" s="12" t="s">
        <v>127</v>
      </c>
      <c r="G39" s="3" t="s">
        <v>126</v>
      </c>
    </row>
    <row r="40" spans="2:7" x14ac:dyDescent="0.3">
      <c r="B40" s="11" t="s">
        <v>131</v>
      </c>
      <c r="C40" s="4">
        <v>2012</v>
      </c>
      <c r="D40" s="4" t="s">
        <v>128</v>
      </c>
      <c r="E40" s="4" t="s">
        <v>100</v>
      </c>
      <c r="F40" s="4" t="s">
        <v>133</v>
      </c>
      <c r="G40" s="3" t="s">
        <v>130</v>
      </c>
    </row>
    <row r="41" spans="2:7" x14ac:dyDescent="0.3">
      <c r="B41" s="11" t="s">
        <v>134</v>
      </c>
      <c r="C41" s="4">
        <v>2014</v>
      </c>
      <c r="D41" s="4" t="s">
        <v>132</v>
      </c>
      <c r="E41" s="4" t="s">
        <v>100</v>
      </c>
      <c r="F41" s="12" t="s">
        <v>136</v>
      </c>
      <c r="G41" s="3" t="s">
        <v>135</v>
      </c>
    </row>
    <row r="42" spans="2:7" x14ac:dyDescent="0.3">
      <c r="B42" s="11" t="s">
        <v>137</v>
      </c>
      <c r="C42" s="4">
        <v>2014</v>
      </c>
      <c r="D42" s="4" t="s">
        <v>138</v>
      </c>
      <c r="E42" s="4" t="s">
        <v>100</v>
      </c>
      <c r="F42" s="12" t="s">
        <v>141</v>
      </c>
      <c r="G42" s="3" t="s">
        <v>215</v>
      </c>
    </row>
    <row r="43" spans="2:7" x14ac:dyDescent="0.3">
      <c r="B43" s="4" t="s">
        <v>140</v>
      </c>
      <c r="C43" s="4">
        <v>2014</v>
      </c>
      <c r="D43" s="4" t="s">
        <v>139</v>
      </c>
      <c r="E43" s="2" t="s">
        <v>60</v>
      </c>
      <c r="F43" s="12" t="s">
        <v>116</v>
      </c>
      <c r="G43" s="12" t="s">
        <v>144</v>
      </c>
    </row>
    <row r="44" spans="2:7" x14ac:dyDescent="0.3">
      <c r="B44" s="11" t="s">
        <v>200</v>
      </c>
      <c r="C44" s="4">
        <v>2014</v>
      </c>
      <c r="D44" s="17" t="s">
        <v>201</v>
      </c>
      <c r="E44" s="4" t="s">
        <v>187</v>
      </c>
      <c r="F44" s="12" t="s">
        <v>206</v>
      </c>
      <c r="G44" s="12" t="s">
        <v>202</v>
      </c>
    </row>
    <row r="45" spans="2:7" x14ac:dyDescent="0.3">
      <c r="B45" s="11" t="s">
        <v>146</v>
      </c>
      <c r="C45" s="4">
        <v>2015</v>
      </c>
      <c r="D45" s="4" t="s">
        <v>145</v>
      </c>
      <c r="E45" s="2" t="s">
        <v>88</v>
      </c>
      <c r="F45" s="4" t="s">
        <v>148</v>
      </c>
      <c r="G45" s="3" t="s">
        <v>147</v>
      </c>
    </row>
    <row r="46" spans="2:7" x14ac:dyDescent="0.3">
      <c r="B46" s="11" t="s">
        <v>150</v>
      </c>
      <c r="C46" s="4">
        <v>2015</v>
      </c>
      <c r="D46" s="4" t="s">
        <v>151</v>
      </c>
      <c r="E46" s="4" t="s">
        <v>100</v>
      </c>
      <c r="F46" s="4" t="s">
        <v>152</v>
      </c>
      <c r="G46" s="12" t="s">
        <v>222</v>
      </c>
    </row>
    <row r="47" spans="2:7" x14ac:dyDescent="0.3">
      <c r="B47" s="4" t="s">
        <v>154</v>
      </c>
      <c r="C47" s="4">
        <v>2015</v>
      </c>
      <c r="D47" s="4" t="s">
        <v>153</v>
      </c>
      <c r="E47" s="2" t="s">
        <v>60</v>
      </c>
      <c r="F47" s="12" t="s">
        <v>156</v>
      </c>
      <c r="G47" s="12" t="s">
        <v>155</v>
      </c>
    </row>
    <row r="48" spans="2:7" x14ac:dyDescent="0.3">
      <c r="B48" s="4" t="s">
        <v>185</v>
      </c>
      <c r="C48" s="4">
        <v>2015</v>
      </c>
      <c r="D48" s="4" t="s">
        <v>219</v>
      </c>
      <c r="E48" s="4" t="s">
        <v>187</v>
      </c>
      <c r="F48" s="12" t="s">
        <v>188</v>
      </c>
      <c r="G48" s="12" t="s">
        <v>186</v>
      </c>
    </row>
    <row r="49" spans="2:7" x14ac:dyDescent="0.3">
      <c r="B49" s="4" t="s">
        <v>158</v>
      </c>
      <c r="C49" s="4">
        <v>2016</v>
      </c>
      <c r="D49" s="4" t="s">
        <v>157</v>
      </c>
      <c r="E49" s="2" t="s">
        <v>60</v>
      </c>
      <c r="F49" s="4" t="s">
        <v>160</v>
      </c>
      <c r="G49" s="12" t="s">
        <v>159</v>
      </c>
    </row>
    <row r="50" spans="2:7" x14ac:dyDescent="0.3">
      <c r="B50" s="4" t="s">
        <v>161</v>
      </c>
      <c r="C50" s="4">
        <v>2016</v>
      </c>
      <c r="D50" s="4" t="s">
        <v>162</v>
      </c>
      <c r="E50" s="2" t="s">
        <v>60</v>
      </c>
      <c r="F50" s="4" t="s">
        <v>164</v>
      </c>
      <c r="G50" s="12" t="s">
        <v>163</v>
      </c>
    </row>
    <row r="51" spans="2:7" x14ac:dyDescent="0.3">
      <c r="B51" s="4" t="s">
        <v>166</v>
      </c>
      <c r="C51" s="4">
        <v>2016</v>
      </c>
      <c r="D51" s="4" t="s">
        <v>165</v>
      </c>
      <c r="E51" s="4" t="s">
        <v>100</v>
      </c>
      <c r="F51" s="12" t="s">
        <v>168</v>
      </c>
      <c r="G51" s="12" t="s">
        <v>167</v>
      </c>
    </row>
    <row r="52" spans="2:7" x14ac:dyDescent="0.3">
      <c r="B52" s="11" t="s">
        <v>170</v>
      </c>
      <c r="C52" s="4">
        <v>2016</v>
      </c>
      <c r="D52" s="4" t="s">
        <v>169</v>
      </c>
      <c r="E52" s="4" t="s">
        <v>100</v>
      </c>
      <c r="F52" s="4" t="s">
        <v>171</v>
      </c>
      <c r="G52" s="12" t="s">
        <v>172</v>
      </c>
    </row>
    <row r="53" spans="2:7" x14ac:dyDescent="0.3">
      <c r="B53" s="11" t="s">
        <v>175</v>
      </c>
      <c r="C53" s="4">
        <v>2016</v>
      </c>
      <c r="D53" s="4" t="s">
        <v>173</v>
      </c>
      <c r="E53" s="4" t="s">
        <v>100</v>
      </c>
      <c r="F53" s="4" t="s">
        <v>176</v>
      </c>
      <c r="G53" s="12" t="s">
        <v>174</v>
      </c>
    </row>
    <row r="54" spans="2:7" x14ac:dyDescent="0.3">
      <c r="B54" s="11" t="s">
        <v>178</v>
      </c>
      <c r="C54" s="4">
        <v>2017</v>
      </c>
      <c r="D54" s="4" t="s">
        <v>177</v>
      </c>
      <c r="E54" s="4" t="s">
        <v>100</v>
      </c>
      <c r="F54" s="4" t="s">
        <v>180</v>
      </c>
      <c r="G54" s="12" t="s">
        <v>179</v>
      </c>
    </row>
    <row r="55" spans="2:7" x14ac:dyDescent="0.3">
      <c r="B55" s="11" t="s">
        <v>182</v>
      </c>
      <c r="C55" s="4">
        <v>2017</v>
      </c>
      <c r="D55" s="4" t="s">
        <v>181</v>
      </c>
      <c r="E55" s="4" t="s">
        <v>100</v>
      </c>
      <c r="F55" s="4" t="s">
        <v>183</v>
      </c>
      <c r="G55" s="4" t="s">
        <v>184</v>
      </c>
    </row>
    <row r="59" spans="2:7" ht="18" x14ac:dyDescent="0.35">
      <c r="B59" s="15" t="s">
        <v>195</v>
      </c>
      <c r="C59" s="16"/>
      <c r="D59" s="16"/>
      <c r="E59" s="16"/>
    </row>
    <row r="60" spans="2:7" x14ac:dyDescent="0.3">
      <c r="D60" s="18"/>
    </row>
    <row r="61" spans="2:7" ht="15" thickBot="1" x14ac:dyDescent="0.35">
      <c r="B61" s="14" t="s">
        <v>0</v>
      </c>
      <c r="C61" s="14" t="s">
        <v>3</v>
      </c>
      <c r="D61" s="14" t="s">
        <v>197</v>
      </c>
      <c r="E61" s="14" t="s">
        <v>198</v>
      </c>
      <c r="F61" s="13"/>
    </row>
    <row r="62" spans="2:7" x14ac:dyDescent="0.3">
      <c r="B62" s="2" t="s">
        <v>190</v>
      </c>
      <c r="C62" s="2">
        <v>2009</v>
      </c>
      <c r="D62" s="12" t="s">
        <v>196</v>
      </c>
      <c r="E62" s="12" t="s">
        <v>199</v>
      </c>
    </row>
    <row r="63" spans="2:7" x14ac:dyDescent="0.3">
      <c r="B63" s="2" t="s">
        <v>200</v>
      </c>
      <c r="C63" s="2">
        <v>2014</v>
      </c>
      <c r="D63" s="12" t="s">
        <v>203</v>
      </c>
      <c r="E63" s="12" t="s">
        <v>205</v>
      </c>
    </row>
    <row r="64" spans="2:7" x14ac:dyDescent="0.3">
      <c r="B64" s="2" t="s">
        <v>75</v>
      </c>
      <c r="C64" s="2">
        <v>2006</v>
      </c>
      <c r="D64" s="12" t="s">
        <v>207</v>
      </c>
      <c r="E64" s="12" t="s">
        <v>208</v>
      </c>
    </row>
    <row r="65" spans="2:5" x14ac:dyDescent="0.3">
      <c r="B65" s="4" t="s">
        <v>79</v>
      </c>
      <c r="C65" s="4">
        <v>2006</v>
      </c>
      <c r="D65" s="12" t="s">
        <v>227</v>
      </c>
      <c r="E65" s="12"/>
    </row>
    <row r="66" spans="2:5" x14ac:dyDescent="0.3">
      <c r="B66" s="2" t="s">
        <v>89</v>
      </c>
      <c r="C66" s="2">
        <v>2008</v>
      </c>
      <c r="D66" s="12" t="s">
        <v>209</v>
      </c>
      <c r="E66" s="12"/>
    </row>
    <row r="67" spans="2:5" x14ac:dyDescent="0.3">
      <c r="B67" s="4" t="s">
        <v>120</v>
      </c>
      <c r="C67" s="4">
        <v>2011</v>
      </c>
      <c r="D67" s="12" t="s">
        <v>210</v>
      </c>
      <c r="E67" s="12" t="s">
        <v>211</v>
      </c>
    </row>
    <row r="68" spans="2:5" x14ac:dyDescent="0.3">
      <c r="B68" s="4" t="s">
        <v>97</v>
      </c>
      <c r="C68" s="4">
        <v>2011</v>
      </c>
      <c r="D68" s="12" t="s">
        <v>212</v>
      </c>
      <c r="E68" s="12"/>
    </row>
    <row r="69" spans="2:5" x14ac:dyDescent="0.3">
      <c r="B69" s="4" t="s">
        <v>286</v>
      </c>
      <c r="C69" s="4">
        <v>2011</v>
      </c>
      <c r="D69" s="12" t="s">
        <v>291</v>
      </c>
      <c r="E69" s="12"/>
    </row>
    <row r="70" spans="2:5" x14ac:dyDescent="0.3">
      <c r="B70" s="4" t="s">
        <v>119</v>
      </c>
      <c r="C70" s="4">
        <v>2012</v>
      </c>
      <c r="D70" s="12" t="s">
        <v>253</v>
      </c>
      <c r="E70" s="12" t="s">
        <v>213</v>
      </c>
    </row>
    <row r="71" spans="2:5" x14ac:dyDescent="0.3">
      <c r="B71" s="4" t="s">
        <v>131</v>
      </c>
      <c r="C71" s="4">
        <v>2012</v>
      </c>
      <c r="D71" s="12" t="s">
        <v>130</v>
      </c>
      <c r="E71" s="12"/>
    </row>
    <row r="72" spans="2:5" x14ac:dyDescent="0.3">
      <c r="B72" s="4" t="s">
        <v>134</v>
      </c>
      <c r="C72" s="4">
        <v>2014</v>
      </c>
      <c r="D72" s="12" t="s">
        <v>214</v>
      </c>
      <c r="E72" s="12"/>
    </row>
    <row r="73" spans="2:5" x14ac:dyDescent="0.3">
      <c r="B73" s="4" t="s">
        <v>137</v>
      </c>
      <c r="C73" s="4">
        <v>2014</v>
      </c>
      <c r="D73" s="12" t="s">
        <v>216</v>
      </c>
      <c r="E73" s="12"/>
    </row>
    <row r="74" spans="2:5" x14ac:dyDescent="0.3">
      <c r="B74" s="4" t="s">
        <v>146</v>
      </c>
      <c r="C74" s="4">
        <v>2015</v>
      </c>
      <c r="D74" s="12" t="s">
        <v>218</v>
      </c>
      <c r="E74" s="12" t="s">
        <v>217</v>
      </c>
    </row>
    <row r="75" spans="2:5" x14ac:dyDescent="0.3">
      <c r="B75" s="4" t="s">
        <v>185</v>
      </c>
      <c r="C75" s="4">
        <v>2015</v>
      </c>
      <c r="D75" s="12" t="s">
        <v>220</v>
      </c>
      <c r="E75" s="12"/>
    </row>
    <row r="76" spans="2:5" x14ac:dyDescent="0.3">
      <c r="B76" s="4" t="s">
        <v>150</v>
      </c>
      <c r="C76" s="4">
        <v>2015</v>
      </c>
      <c r="D76" s="12" t="s">
        <v>221</v>
      </c>
      <c r="E76" s="12"/>
    </row>
    <row r="77" spans="2:5" x14ac:dyDescent="0.3">
      <c r="B77" s="4" t="s">
        <v>154</v>
      </c>
      <c r="C77" s="4">
        <v>2015</v>
      </c>
      <c r="D77" s="12" t="s">
        <v>223</v>
      </c>
      <c r="E77" s="12" t="s">
        <v>224</v>
      </c>
    </row>
    <row r="78" spans="2:5" x14ac:dyDescent="0.3">
      <c r="B78" s="4" t="s">
        <v>158</v>
      </c>
      <c r="C78" s="4">
        <v>2016</v>
      </c>
      <c r="D78" s="12" t="s">
        <v>225</v>
      </c>
      <c r="E78" s="12"/>
    </row>
    <row r="79" spans="2:5" x14ac:dyDescent="0.3">
      <c r="B79" s="4" t="s">
        <v>166</v>
      </c>
      <c r="C79" s="4">
        <v>2016</v>
      </c>
      <c r="D79" s="12" t="s">
        <v>226</v>
      </c>
      <c r="E79" s="12"/>
    </row>
    <row r="80" spans="2:5" x14ac:dyDescent="0.3">
      <c r="B80" s="4" t="s">
        <v>170</v>
      </c>
      <c r="C80" s="4">
        <v>2016</v>
      </c>
      <c r="D80" s="12" t="s">
        <v>229</v>
      </c>
      <c r="E80" s="12" t="s">
        <v>230</v>
      </c>
    </row>
    <row r="81" spans="2:4" x14ac:dyDescent="0.3">
      <c r="B81" s="4" t="s">
        <v>178</v>
      </c>
      <c r="C81" s="4">
        <v>2017</v>
      </c>
      <c r="D81" s="12" t="s">
        <v>231</v>
      </c>
    </row>
    <row r="82" spans="2:4" x14ac:dyDescent="0.3">
      <c r="B82" s="4" t="s">
        <v>182</v>
      </c>
      <c r="C82" s="4">
        <v>2017</v>
      </c>
      <c r="D82" s="12" t="s">
        <v>232</v>
      </c>
    </row>
    <row r="83" spans="2:4" x14ac:dyDescent="0.3">
      <c r="B83" s="4">
        <f>11.6-6.9</f>
        <v>4.6999999999999993</v>
      </c>
      <c r="D83" s="12"/>
    </row>
    <row r="84" spans="2:4" x14ac:dyDescent="0.3">
      <c r="C84" s="19" t="s">
        <v>267</v>
      </c>
    </row>
    <row r="85" spans="2:4" x14ac:dyDescent="0.3">
      <c r="B85" s="13"/>
      <c r="C85" s="13" t="s">
        <v>233</v>
      </c>
      <c r="D85" s="4" t="s">
        <v>246</v>
      </c>
    </row>
    <row r="86" spans="2:4" x14ac:dyDescent="0.3">
      <c r="B86" s="13"/>
      <c r="C86" s="13" t="s">
        <v>234</v>
      </c>
      <c r="D86" s="4" t="s">
        <v>292</v>
      </c>
    </row>
    <row r="87" spans="2:4" x14ac:dyDescent="0.3">
      <c r="B87" s="13"/>
      <c r="C87" s="13" t="s">
        <v>234</v>
      </c>
      <c r="D87" s="4" t="s">
        <v>293</v>
      </c>
    </row>
    <row r="88" spans="2:4" x14ac:dyDescent="0.3">
      <c r="B88" s="13"/>
      <c r="C88" s="13" t="s">
        <v>235</v>
      </c>
      <c r="D88" s="4" t="s">
        <v>273</v>
      </c>
    </row>
    <row r="89" spans="2:4" x14ac:dyDescent="0.3">
      <c r="B89" s="13"/>
      <c r="C89" s="13" t="s">
        <v>236</v>
      </c>
      <c r="D89" s="4" t="s">
        <v>247</v>
      </c>
    </row>
    <row r="90" spans="2:4" x14ac:dyDescent="0.3">
      <c r="B90" s="13"/>
      <c r="C90" s="13" t="s">
        <v>237</v>
      </c>
      <c r="D90" s="4" t="s">
        <v>248</v>
      </c>
    </row>
    <row r="91" spans="2:4" x14ac:dyDescent="0.3">
      <c r="B91" s="13"/>
      <c r="C91" s="13" t="s">
        <v>238</v>
      </c>
      <c r="D91" s="4" t="s">
        <v>249</v>
      </c>
    </row>
    <row r="92" spans="2:4" x14ac:dyDescent="0.3">
      <c r="B92" s="13"/>
      <c r="C92" s="13" t="s">
        <v>239</v>
      </c>
      <c r="D92" s="4" t="s">
        <v>250</v>
      </c>
    </row>
    <row r="93" spans="2:4" x14ac:dyDescent="0.3">
      <c r="B93" s="13"/>
      <c r="C93" s="13" t="s">
        <v>240</v>
      </c>
      <c r="D93" s="4" t="s">
        <v>252</v>
      </c>
    </row>
    <row r="94" spans="2:4" x14ac:dyDescent="0.3">
      <c r="B94" s="13"/>
      <c r="C94" s="13" t="s">
        <v>241</v>
      </c>
      <c r="D94" s="4" t="s">
        <v>266</v>
      </c>
    </row>
    <row r="95" spans="2:4" x14ac:dyDescent="0.3">
      <c r="B95" s="13"/>
      <c r="C95" s="13" t="s">
        <v>242</v>
      </c>
      <c r="D95" s="4" t="s">
        <v>255</v>
      </c>
    </row>
    <row r="96" spans="2:4" x14ac:dyDescent="0.3">
      <c r="B96" s="13"/>
      <c r="C96" s="13" t="s">
        <v>243</v>
      </c>
      <c r="D96" s="4" t="s">
        <v>256</v>
      </c>
    </row>
    <row r="97" spans="2:4" x14ac:dyDescent="0.3">
      <c r="B97" s="13"/>
      <c r="C97" s="13" t="s">
        <v>244</v>
      </c>
      <c r="D97" s="4" t="s">
        <v>257</v>
      </c>
    </row>
    <row r="98" spans="2:4" x14ac:dyDescent="0.3">
      <c r="B98" s="13"/>
      <c r="C98" s="13" t="s">
        <v>245</v>
      </c>
      <c r="D98" s="4" t="s">
        <v>259</v>
      </c>
    </row>
    <row r="99" spans="2:4" x14ac:dyDescent="0.3">
      <c r="B99" s="13"/>
      <c r="C99" s="13" t="s">
        <v>274</v>
      </c>
      <c r="D99" s="4" t="s">
        <v>260</v>
      </c>
    </row>
    <row r="100" spans="2:4" x14ac:dyDescent="0.3">
      <c r="B100" s="13"/>
      <c r="C100" s="13" t="s">
        <v>275</v>
      </c>
      <c r="D100" s="4" t="s">
        <v>261</v>
      </c>
    </row>
    <row r="101" spans="2:4" x14ac:dyDescent="0.3">
      <c r="B101" s="13"/>
      <c r="C101" s="13" t="s">
        <v>276</v>
      </c>
      <c r="D101" s="4" t="s">
        <v>270</v>
      </c>
    </row>
    <row r="102" spans="2:4" x14ac:dyDescent="0.3">
      <c r="B102" s="13"/>
      <c r="C102" s="13" t="s">
        <v>277</v>
      </c>
      <c r="D102" s="4" t="s">
        <v>271</v>
      </c>
    </row>
    <row r="103" spans="2:4" x14ac:dyDescent="0.3">
      <c r="B103" s="13"/>
      <c r="C103" s="13" t="s">
        <v>278</v>
      </c>
      <c r="D103" s="19" t="s">
        <v>262</v>
      </c>
    </row>
    <row r="104" spans="2:4" x14ac:dyDescent="0.3">
      <c r="C104" s="13" t="s">
        <v>279</v>
      </c>
      <c r="D104" s="19" t="s">
        <v>265</v>
      </c>
    </row>
    <row r="105" spans="2:4" x14ac:dyDescent="0.3">
      <c r="C105" s="13" t="s">
        <v>280</v>
      </c>
      <c r="D105" s="19" t="s">
        <v>251</v>
      </c>
    </row>
    <row r="106" spans="2:4" x14ac:dyDescent="0.3">
      <c r="C106" s="13" t="s">
        <v>281</v>
      </c>
      <c r="D106" s="19" t="s">
        <v>254</v>
      </c>
    </row>
    <row r="107" spans="2:4" x14ac:dyDescent="0.3">
      <c r="C107" s="13" t="s">
        <v>282</v>
      </c>
      <c r="D107" s="19" t="s">
        <v>258</v>
      </c>
    </row>
    <row r="108" spans="2:4" x14ac:dyDescent="0.3">
      <c r="C108" s="13" t="s">
        <v>283</v>
      </c>
      <c r="D108" s="19" t="s">
        <v>263</v>
      </c>
    </row>
    <row r="109" spans="2:4" x14ac:dyDescent="0.3">
      <c r="C109" s="13" t="s">
        <v>284</v>
      </c>
      <c r="D109" s="19" t="s">
        <v>264</v>
      </c>
    </row>
    <row r="110" spans="2:4" x14ac:dyDescent="0.3">
      <c r="C110" s="13" t="s">
        <v>285</v>
      </c>
      <c r="D110" s="19" t="s">
        <v>268</v>
      </c>
    </row>
  </sheetData>
  <hyperlinks>
    <hyperlink ref="B3" r:id="rId1"/>
    <hyperlink ref="D3" r:id="rId2"/>
    <hyperlink ref="E3" r:id="rId3"/>
    <hyperlink ref="B6" r:id="rId4"/>
    <hyperlink ref="B7" r:id="rId5"/>
    <hyperlink ref="D8" r:id="rId6"/>
    <hyperlink ref="B9" r:id="rId7"/>
    <hyperlink ref="E8" r:id="rId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24"/>
  <sheetViews>
    <sheetView zoomScale="50" zoomScaleNormal="50" workbookViewId="0">
      <selection activeCell="P23" sqref="P23"/>
    </sheetView>
  </sheetViews>
  <sheetFormatPr defaultRowHeight="14.4" x14ac:dyDescent="0.3"/>
  <cols>
    <col min="9" max="9" width="12" bestFit="1" customWidth="1"/>
  </cols>
  <sheetData>
    <row r="2" spans="3:3" x14ac:dyDescent="0.3">
      <c r="C2" s="7" t="s">
        <v>192</v>
      </c>
    </row>
    <row r="22" spans="3:16" x14ac:dyDescent="0.3">
      <c r="C22" s="7" t="s">
        <v>269</v>
      </c>
      <c r="P22" s="7" t="s">
        <v>272</v>
      </c>
    </row>
    <row r="23" spans="3:16" x14ac:dyDescent="0.3">
      <c r="I23">
        <v>400</v>
      </c>
    </row>
    <row r="24" spans="3:16" x14ac:dyDescent="0.3">
      <c r="I24" t="e">
        <f>FACT(I23)</f>
        <v>#NUM!</v>
      </c>
    </row>
  </sheetData>
  <hyperlinks>
    <hyperlink ref="C2" r:id="rId1"/>
    <hyperlink ref="C22" r:id="rId2" location="sec-computing-with-language-texts-and-words"/>
    <hyperlink ref="P22"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selection activeCell="G7" sqref="G7"/>
    </sheetView>
  </sheetViews>
  <sheetFormatPr defaultRowHeight="14.4" x14ac:dyDescent="0.3"/>
  <cols>
    <col min="1" max="1" width="16.21875" bestFit="1" customWidth="1"/>
    <col min="2" max="2" width="28.109375" hidden="1" customWidth="1"/>
    <col min="3" max="3" width="46.109375" bestFit="1" customWidth="1"/>
  </cols>
  <sheetData>
    <row r="1" spans="1:15" x14ac:dyDescent="0.3">
      <c r="A1" s="21"/>
      <c r="B1" s="21"/>
      <c r="C1" s="21"/>
      <c r="D1" s="21"/>
      <c r="E1" s="21"/>
      <c r="F1" s="21"/>
      <c r="G1" s="21"/>
      <c r="H1" s="21"/>
      <c r="I1" s="21"/>
      <c r="J1" s="21"/>
      <c r="K1" s="21"/>
      <c r="L1" s="21"/>
      <c r="M1" s="21"/>
      <c r="N1" s="21"/>
      <c r="O1" s="21"/>
    </row>
    <row r="2" spans="1:15" x14ac:dyDescent="0.3">
      <c r="A2" s="21"/>
      <c r="B2" s="21"/>
      <c r="C2" s="21"/>
      <c r="D2" s="30" t="s">
        <v>295</v>
      </c>
      <c r="E2" s="30"/>
      <c r="F2" s="30" t="s">
        <v>298</v>
      </c>
      <c r="G2" s="30"/>
      <c r="H2" s="30" t="s">
        <v>323</v>
      </c>
      <c r="I2" s="30"/>
      <c r="J2" s="21"/>
      <c r="K2" s="21"/>
      <c r="L2" s="21"/>
      <c r="M2" s="21"/>
      <c r="N2" s="21"/>
      <c r="O2" s="21"/>
    </row>
    <row r="3" spans="1:15" ht="15" thickBot="1" x14ac:dyDescent="0.35">
      <c r="A3" s="22" t="s">
        <v>294</v>
      </c>
      <c r="B3" s="23" t="s">
        <v>294</v>
      </c>
      <c r="C3" s="23" t="s">
        <v>299</v>
      </c>
      <c r="D3" s="24" t="s">
        <v>296</v>
      </c>
      <c r="E3" s="24" t="s">
        <v>297</v>
      </c>
      <c r="F3" s="24" t="s">
        <v>296</v>
      </c>
      <c r="G3" s="24" t="s">
        <v>297</v>
      </c>
      <c r="H3" s="24" t="s">
        <v>296</v>
      </c>
      <c r="I3" s="24" t="s">
        <v>324</v>
      </c>
      <c r="J3" s="21"/>
      <c r="K3" s="21"/>
      <c r="L3" s="21"/>
      <c r="M3" s="21"/>
      <c r="N3" s="21"/>
      <c r="O3" s="21"/>
    </row>
    <row r="4" spans="1:15" x14ac:dyDescent="0.3">
      <c r="A4" s="21" t="s">
        <v>317</v>
      </c>
      <c r="B4" s="25" t="s">
        <v>300</v>
      </c>
      <c r="C4" s="25" t="s">
        <v>303</v>
      </c>
      <c r="D4" s="26">
        <v>0.44590000000000002</v>
      </c>
      <c r="E4" s="26">
        <v>0.68669999999999998</v>
      </c>
      <c r="F4" s="28">
        <v>0.47370000000000001</v>
      </c>
      <c r="G4" s="28">
        <v>0.69350000000000001</v>
      </c>
      <c r="H4" s="27">
        <f t="shared" ref="H4:H14" si="0">F4-D4</f>
        <v>2.7799999999999991E-2</v>
      </c>
      <c r="I4" s="27">
        <f t="shared" ref="I4:I14" si="1">G4-E4</f>
        <v>6.8000000000000282E-3</v>
      </c>
      <c r="J4" s="21"/>
      <c r="K4" s="21"/>
      <c r="L4" s="21"/>
      <c r="M4" s="21"/>
      <c r="N4" s="21"/>
      <c r="O4" s="21"/>
    </row>
    <row r="5" spans="1:15" x14ac:dyDescent="0.3">
      <c r="A5" s="21" t="s">
        <v>318</v>
      </c>
      <c r="B5" s="25" t="s">
        <v>302</v>
      </c>
      <c r="C5" s="25" t="s">
        <v>304</v>
      </c>
      <c r="D5" s="26">
        <v>0.46039999999999998</v>
      </c>
      <c r="E5" s="26"/>
      <c r="F5" s="28">
        <v>0.44940000000000002</v>
      </c>
      <c r="G5" s="28">
        <f ca="1">J5*F5</f>
        <v>0.46049471802929531</v>
      </c>
      <c r="H5" s="27">
        <f t="shared" si="0"/>
        <v>-1.0999999999999954E-2</v>
      </c>
      <c r="I5" s="27">
        <f t="shared" ca="1" si="1"/>
        <v>0</v>
      </c>
      <c r="J5" s="21"/>
      <c r="K5" s="21"/>
      <c r="L5" s="21"/>
      <c r="M5" s="21"/>
      <c r="N5" s="21"/>
      <c r="O5" s="21"/>
    </row>
    <row r="6" spans="1:15" x14ac:dyDescent="0.3">
      <c r="A6" s="21" t="s">
        <v>319</v>
      </c>
      <c r="B6" s="25" t="s">
        <v>306</v>
      </c>
      <c r="C6" s="25" t="s">
        <v>309</v>
      </c>
      <c r="D6" s="26">
        <v>1.4E-2</v>
      </c>
      <c r="E6" s="26">
        <v>0.26900000000000002</v>
      </c>
      <c r="F6" s="28">
        <v>0.42109999999999997</v>
      </c>
      <c r="G6" s="28">
        <v>0.62609999999999999</v>
      </c>
      <c r="H6" s="27">
        <f t="shared" si="0"/>
        <v>0.40709999999999996</v>
      </c>
      <c r="I6" s="27">
        <f t="shared" si="1"/>
        <v>0.35709999999999997</v>
      </c>
      <c r="J6" s="21"/>
      <c r="K6" s="21"/>
      <c r="L6" s="21"/>
      <c r="M6" s="21"/>
      <c r="N6" s="21"/>
      <c r="O6" s="21"/>
    </row>
    <row r="7" spans="1:15" x14ac:dyDescent="0.3">
      <c r="A7" s="21" t="s">
        <v>321</v>
      </c>
      <c r="B7" s="25" t="s">
        <v>310</v>
      </c>
      <c r="C7" s="25" t="s">
        <v>309</v>
      </c>
      <c r="D7" s="26">
        <v>0</v>
      </c>
      <c r="E7" s="26">
        <v>2.9700000000000001E-2</v>
      </c>
      <c r="F7" s="28">
        <v>0.36840000000000001</v>
      </c>
      <c r="G7" s="28">
        <v>0.79239999999999999</v>
      </c>
      <c r="H7" s="27">
        <f t="shared" si="0"/>
        <v>0.36840000000000001</v>
      </c>
      <c r="I7" s="27">
        <f t="shared" si="1"/>
        <v>0.76270000000000004</v>
      </c>
      <c r="J7" s="21"/>
      <c r="K7" s="21"/>
      <c r="L7" s="21"/>
      <c r="M7" s="21"/>
      <c r="N7" s="21"/>
      <c r="O7" s="21"/>
    </row>
    <row r="8" spans="1:15" x14ac:dyDescent="0.3">
      <c r="A8" s="21" t="s">
        <v>312</v>
      </c>
      <c r="B8" s="25" t="s">
        <v>307</v>
      </c>
      <c r="C8" s="25" t="s">
        <v>301</v>
      </c>
      <c r="D8" s="26">
        <v>0.33779999999999999</v>
      </c>
      <c r="E8" s="26">
        <v>0.57220000000000004</v>
      </c>
      <c r="F8" s="28">
        <v>0.26840000000000003</v>
      </c>
      <c r="G8" s="28">
        <v>0.58020000000000005</v>
      </c>
      <c r="H8" s="27">
        <f t="shared" si="0"/>
        <v>-6.9399999999999962E-2</v>
      </c>
      <c r="I8" s="27">
        <f t="shared" si="1"/>
        <v>8.0000000000000071E-3</v>
      </c>
      <c r="J8" s="21"/>
      <c r="K8" s="21"/>
      <c r="L8" s="21"/>
      <c r="M8" s="21"/>
      <c r="N8" s="21"/>
      <c r="O8" s="21"/>
    </row>
    <row r="9" spans="1:15" x14ac:dyDescent="0.3">
      <c r="A9" s="21" t="s">
        <v>314</v>
      </c>
      <c r="B9" s="25" t="s">
        <v>307</v>
      </c>
      <c r="C9" s="25" t="s">
        <v>305</v>
      </c>
      <c r="D9" s="26">
        <v>0.14860000000000001</v>
      </c>
      <c r="E9" s="26">
        <v>0.39829999999999999</v>
      </c>
      <c r="F9" s="28">
        <v>0.21049999999999999</v>
      </c>
      <c r="G9" s="28">
        <v>0.54190000000000005</v>
      </c>
      <c r="H9" s="27">
        <f t="shared" si="0"/>
        <v>6.1899999999999983E-2</v>
      </c>
      <c r="I9" s="27">
        <f t="shared" si="1"/>
        <v>0.14360000000000006</v>
      </c>
      <c r="J9" s="21"/>
      <c r="K9" s="21"/>
      <c r="L9" s="21"/>
      <c r="M9" s="21"/>
      <c r="N9" s="21"/>
      <c r="O9" s="21"/>
    </row>
    <row r="10" spans="1:15" x14ac:dyDescent="0.3">
      <c r="A10" s="21" t="s">
        <v>313</v>
      </c>
      <c r="B10" s="25" t="s">
        <v>306</v>
      </c>
      <c r="C10" s="25" t="s">
        <v>308</v>
      </c>
      <c r="D10" s="26">
        <v>4.0500000000000001E-2</v>
      </c>
      <c r="E10" s="26">
        <v>0.20530000000000001</v>
      </c>
      <c r="F10" s="28">
        <v>0.21049999999999999</v>
      </c>
      <c r="G10" s="28">
        <v>0.51800000000000002</v>
      </c>
      <c r="H10" s="27">
        <f t="shared" si="0"/>
        <v>0.16999999999999998</v>
      </c>
      <c r="I10" s="27">
        <f t="shared" si="1"/>
        <v>0.31269999999999998</v>
      </c>
      <c r="J10" s="21"/>
      <c r="K10" s="21"/>
      <c r="L10" s="21"/>
      <c r="M10" s="21"/>
      <c r="N10" s="21"/>
      <c r="O10" s="21"/>
    </row>
    <row r="11" spans="1:15" x14ac:dyDescent="0.3">
      <c r="A11" s="21" t="s">
        <v>316</v>
      </c>
      <c r="B11" s="25" t="s">
        <v>306</v>
      </c>
      <c r="C11" s="25" t="s">
        <v>311</v>
      </c>
      <c r="D11" s="26">
        <v>0</v>
      </c>
      <c r="E11" s="26">
        <v>0.16200000000000001</v>
      </c>
      <c r="F11" s="28">
        <v>0.21049999999999999</v>
      </c>
      <c r="G11" s="28">
        <v>0.42020000000000002</v>
      </c>
      <c r="H11" s="27">
        <f t="shared" si="0"/>
        <v>0.21049999999999999</v>
      </c>
      <c r="I11" s="27">
        <f t="shared" si="1"/>
        <v>0.25819999999999999</v>
      </c>
      <c r="J11" s="21"/>
      <c r="K11" s="21"/>
      <c r="L11" s="21"/>
      <c r="M11" s="21"/>
      <c r="N11" s="21"/>
      <c r="O11" s="21"/>
    </row>
    <row r="12" spans="1:15" x14ac:dyDescent="0.3">
      <c r="A12" s="21" t="s">
        <v>322</v>
      </c>
      <c r="B12" s="25" t="s">
        <v>310</v>
      </c>
      <c r="C12" s="25" t="s">
        <v>311</v>
      </c>
      <c r="D12" s="26">
        <v>0</v>
      </c>
      <c r="E12" s="26">
        <v>4.41E-2</v>
      </c>
      <c r="F12" s="28">
        <v>0.21049999999999999</v>
      </c>
      <c r="G12" s="28">
        <v>0.5544</v>
      </c>
      <c r="H12" s="27">
        <f t="shared" si="0"/>
        <v>0.21049999999999999</v>
      </c>
      <c r="I12" s="27">
        <f t="shared" si="1"/>
        <v>0.51029999999999998</v>
      </c>
      <c r="J12" s="21"/>
      <c r="K12" s="21"/>
      <c r="L12" s="21"/>
      <c r="M12" s="21"/>
      <c r="N12" s="21"/>
      <c r="O12" s="21"/>
    </row>
    <row r="13" spans="1:15" x14ac:dyDescent="0.3">
      <c r="A13" s="21" t="s">
        <v>315</v>
      </c>
      <c r="B13" s="25" t="s">
        <v>307</v>
      </c>
      <c r="C13" s="25" t="s">
        <v>311</v>
      </c>
      <c r="D13" s="25">
        <v>0.14860000000000001</v>
      </c>
      <c r="E13" s="25">
        <v>0.34300000000000003</v>
      </c>
      <c r="F13" s="28">
        <v>0.15790000000000001</v>
      </c>
      <c r="G13" s="28">
        <v>0.35870000000000002</v>
      </c>
      <c r="H13" s="27">
        <f t="shared" si="0"/>
        <v>9.3000000000000027E-3</v>
      </c>
      <c r="I13" s="27">
        <f t="shared" si="1"/>
        <v>1.5699999999999992E-2</v>
      </c>
      <c r="J13" s="21"/>
      <c r="K13" s="21"/>
      <c r="L13" s="21"/>
      <c r="M13" s="21"/>
      <c r="N13" s="21"/>
      <c r="O13" s="21"/>
    </row>
    <row r="14" spans="1:15" x14ac:dyDescent="0.3">
      <c r="A14" s="21" t="s">
        <v>320</v>
      </c>
      <c r="B14" s="25" t="s">
        <v>310</v>
      </c>
      <c r="C14" s="25" t="s">
        <v>308</v>
      </c>
      <c r="D14" s="26">
        <v>0</v>
      </c>
      <c r="E14" s="26">
        <v>4.0899999999999999E-2</v>
      </c>
      <c r="F14" s="28">
        <v>0.1578</v>
      </c>
      <c r="G14" s="28">
        <v>0.52769999999999995</v>
      </c>
      <c r="H14" s="27">
        <f t="shared" si="0"/>
        <v>0.1578</v>
      </c>
      <c r="I14" s="27">
        <f t="shared" si="1"/>
        <v>0.48679999999999995</v>
      </c>
      <c r="J14" s="21"/>
      <c r="K14" s="21"/>
      <c r="L14" s="21"/>
      <c r="M14" s="21"/>
      <c r="N14" s="21"/>
      <c r="O14" s="21"/>
    </row>
    <row r="15" spans="1:15" x14ac:dyDescent="0.3">
      <c r="A15" s="21"/>
      <c r="B15" s="21"/>
      <c r="C15" s="21"/>
      <c r="D15" s="21"/>
      <c r="E15" s="21"/>
      <c r="F15" s="21"/>
      <c r="G15" s="21"/>
      <c r="H15" s="21"/>
      <c r="I15" s="21"/>
      <c r="J15" s="21"/>
      <c r="K15" s="21"/>
      <c r="L15" s="21"/>
      <c r="M15" s="21"/>
      <c r="N15" s="21"/>
      <c r="O15" s="21"/>
    </row>
    <row r="16" spans="1:15" x14ac:dyDescent="0.3">
      <c r="A16" s="21" t="s">
        <v>325</v>
      </c>
      <c r="B16" s="21" t="s">
        <v>329</v>
      </c>
      <c r="C16" s="21" t="s">
        <v>327</v>
      </c>
      <c r="D16" s="28">
        <v>1.3509999999999999E-2</v>
      </c>
      <c r="E16" s="28">
        <v>0.20116999999999999</v>
      </c>
      <c r="F16" s="28">
        <v>0.1578</v>
      </c>
      <c r="G16" s="28">
        <v>0.36699999999999999</v>
      </c>
      <c r="H16" s="29">
        <f t="shared" ref="H16:I18" si="2">F16-D16</f>
        <v>0.14429</v>
      </c>
      <c r="I16" s="29">
        <f t="shared" si="2"/>
        <v>0.16583000000000001</v>
      </c>
      <c r="J16" s="21"/>
      <c r="K16" s="21"/>
      <c r="L16" s="21"/>
      <c r="M16" s="21"/>
      <c r="N16" s="21"/>
      <c r="O16" s="21"/>
    </row>
    <row r="17" spans="1:15" x14ac:dyDescent="0.3">
      <c r="A17" s="21" t="s">
        <v>326</v>
      </c>
      <c r="B17" s="21" t="s">
        <v>330</v>
      </c>
      <c r="C17" s="21" t="s">
        <v>328</v>
      </c>
      <c r="D17" s="28">
        <v>0</v>
      </c>
      <c r="E17" s="28">
        <v>0.1532</v>
      </c>
      <c r="F17" s="28">
        <v>0.21029999999999999</v>
      </c>
      <c r="G17" s="28">
        <v>0.36152000000000001</v>
      </c>
      <c r="H17" s="29">
        <f t="shared" si="2"/>
        <v>0.21029999999999999</v>
      </c>
      <c r="I17" s="29">
        <f t="shared" si="2"/>
        <v>0.20832000000000001</v>
      </c>
      <c r="J17" s="21"/>
      <c r="K17" s="21"/>
      <c r="L17" s="21"/>
      <c r="M17" s="21"/>
      <c r="N17" s="21"/>
      <c r="O17" s="21"/>
    </row>
    <row r="18" spans="1:15" x14ac:dyDescent="0.3">
      <c r="A18" s="21" t="s">
        <v>331</v>
      </c>
      <c r="B18" s="21"/>
      <c r="C18" s="21" t="s">
        <v>332</v>
      </c>
      <c r="D18" s="28">
        <v>0.04</v>
      </c>
      <c r="E18" s="28">
        <v>0.22908000000000001</v>
      </c>
      <c r="F18" s="28">
        <v>0.21029999999999999</v>
      </c>
      <c r="G18" s="28">
        <v>0.37469999999999998</v>
      </c>
      <c r="H18" s="29">
        <f t="shared" si="2"/>
        <v>0.17029999999999998</v>
      </c>
      <c r="I18" s="29">
        <f t="shared" si="2"/>
        <v>0.14561999999999997</v>
      </c>
      <c r="J18" s="21"/>
      <c r="K18" s="21"/>
      <c r="L18" s="21"/>
      <c r="M18" s="21"/>
      <c r="N18" s="21"/>
      <c r="O18" s="21"/>
    </row>
    <row r="19" spans="1:15" x14ac:dyDescent="0.3">
      <c r="A19" s="21"/>
      <c r="B19" s="21"/>
      <c r="C19" s="21"/>
      <c r="D19" s="21"/>
      <c r="E19" s="21"/>
      <c r="F19" s="21"/>
      <c r="G19" s="21"/>
      <c r="H19" s="21"/>
      <c r="I19" s="21"/>
      <c r="J19" s="21"/>
      <c r="K19" s="21"/>
      <c r="L19" s="21"/>
      <c r="M19" s="21"/>
      <c r="N19" s="21"/>
      <c r="O19" s="21"/>
    </row>
    <row r="20" spans="1:15" x14ac:dyDescent="0.3">
      <c r="A20" s="21"/>
      <c r="B20" s="21"/>
      <c r="C20" s="21"/>
      <c r="D20" s="21"/>
      <c r="E20" s="21"/>
      <c r="F20" s="21"/>
      <c r="G20" s="21"/>
      <c r="H20" s="21"/>
      <c r="I20" s="21"/>
      <c r="J20" s="21"/>
      <c r="K20" s="21"/>
      <c r="L20" s="21"/>
      <c r="M20" s="21"/>
      <c r="N20" s="21"/>
      <c r="O20" s="21"/>
    </row>
    <row r="21" spans="1:15" x14ac:dyDescent="0.3">
      <c r="A21" s="21"/>
      <c r="B21" s="21"/>
      <c r="C21" s="21"/>
      <c r="D21" s="21"/>
      <c r="E21" s="21"/>
      <c r="F21" s="21"/>
      <c r="G21" s="21"/>
      <c r="H21" s="21"/>
      <c r="I21" s="21"/>
      <c r="J21" s="21"/>
      <c r="K21" s="21"/>
      <c r="L21" s="21"/>
      <c r="M21" s="21"/>
      <c r="N21" s="21"/>
      <c r="O21" s="21"/>
    </row>
    <row r="22" spans="1:15" x14ac:dyDescent="0.3">
      <c r="A22" s="21"/>
      <c r="B22" s="21"/>
      <c r="C22" s="21"/>
      <c r="D22" s="21"/>
      <c r="E22" s="21"/>
      <c r="F22" s="21"/>
      <c r="G22" s="21"/>
      <c r="H22" s="21"/>
      <c r="I22" s="21"/>
      <c r="J22" s="21"/>
      <c r="K22" s="21"/>
      <c r="L22" s="21"/>
      <c r="M22" s="21"/>
      <c r="N22" s="21"/>
      <c r="O22" s="21"/>
    </row>
    <row r="23" spans="1:15" x14ac:dyDescent="0.3">
      <c r="A23" s="21"/>
      <c r="B23" s="21"/>
      <c r="C23" s="21"/>
      <c r="D23" s="21"/>
      <c r="E23" s="21"/>
      <c r="F23" s="21"/>
      <c r="G23" s="21"/>
      <c r="H23" s="21"/>
      <c r="I23" s="21"/>
      <c r="J23" s="21"/>
      <c r="K23" s="21"/>
      <c r="L23" s="21"/>
      <c r="M23" s="21"/>
      <c r="N23" s="21"/>
      <c r="O23" s="21"/>
    </row>
  </sheetData>
  <mergeCells count="3">
    <mergeCell ref="D2:E2"/>
    <mergeCell ref="F2:G2"/>
    <mergeCell ref="H2:I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vt:lpstr>
      <vt:lpstr>Snapshots</vt:lpstr>
      <vt:lpstr>Process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Salas Najera</dc:creator>
  <cp:lastModifiedBy>Carlos Salas Najera</cp:lastModifiedBy>
  <dcterms:created xsi:type="dcterms:W3CDTF">2017-03-09T00:45:45Z</dcterms:created>
  <dcterms:modified xsi:type="dcterms:W3CDTF">2017-03-27T23:18:32Z</dcterms:modified>
</cp:coreProperties>
</file>